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/>
  <c r="G77" l="1"/>
  <c r="G39"/>
  <c r="G27"/>
  <c r="E27"/>
  <c r="F74" l="1"/>
  <c r="F69"/>
  <c r="F63"/>
  <c r="F55"/>
  <c r="F52"/>
  <c r="F43"/>
  <c r="F4" s="1"/>
  <c r="F40"/>
  <c r="F34"/>
  <c r="F23"/>
  <c r="F19"/>
  <c r="F16"/>
  <c r="F5"/>
  <c r="G67" l="1"/>
  <c r="G66"/>
  <c r="G64"/>
  <c r="G41"/>
  <c r="G40"/>
  <c r="G35"/>
  <c r="G33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63" l="1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<sst xmlns="http://schemas.openxmlformats.org/spreadsheetml/2006/main" count="168" uniqueCount="168">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</sst>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165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4065834.9000000004</v>
      </c>
      <c r="D4" s="10">
        <f>SUM(D5,D16,D19,D23,D34,D40,D43,D52,D55,D63,D69,D74,D78)</f>
        <v>1186678.2002000001</v>
      </c>
      <c r="E4" s="8">
        <f>D4/C4*100</f>
        <v>29.186581093098489</v>
      </c>
      <c r="F4" s="10">
        <f>SUM(F5,F16,F19,F23,F34,F40,F43,F52,F55,F63,F69,F74,F78)</f>
        <v>941017.46909999999</v>
      </c>
      <c r="G4" s="8">
        <f>D4/F4*100</f>
        <v>126.10586297988206</v>
      </c>
    </row>
    <row r="5" spans="1:7">
      <c r="A5" s="5" t="s">
        <v>1</v>
      </c>
      <c r="B5" s="2" t="s">
        <v>2</v>
      </c>
      <c r="C5" s="10">
        <f>SUM(C6:C15)</f>
        <v>546400.52</v>
      </c>
      <c r="D5" s="10">
        <f>SUM(D6:D15)</f>
        <v>163473.14737000002</v>
      </c>
      <c r="E5" s="8">
        <f>D5/C5*100</f>
        <v>29.918190299306453</v>
      </c>
      <c r="F5" s="10">
        <f>SUM(F6:F15)</f>
        <v>162335.81987000001</v>
      </c>
      <c r="G5" s="8">
        <f>D5/F5*100</f>
        <v>100.70060169154954</v>
      </c>
    </row>
    <row r="6" spans="1:7" ht="24">
      <c r="A6" s="4" t="s">
        <v>3</v>
      </c>
      <c r="B6" s="3" t="s">
        <v>4</v>
      </c>
      <c r="C6" s="11">
        <v>3159.9</v>
      </c>
      <c r="D6" s="11">
        <v>1269.8914299999999</v>
      </c>
      <c r="E6" s="11">
        <f>D6/C6*100</f>
        <v>40.187709421184209</v>
      </c>
      <c r="F6" s="11">
        <v>1274.67731</v>
      </c>
      <c r="G6" s="9">
        <f t="shared" ref="G6:G17" si="0">D6/F6*100</f>
        <v>99.624541837965239</v>
      </c>
    </row>
    <row r="7" spans="1:7" ht="36">
      <c r="A7" s="4" t="s">
        <v>5</v>
      </c>
      <c r="B7" s="3" t="s">
        <v>6</v>
      </c>
      <c r="C7" s="11">
        <v>3575.7</v>
      </c>
      <c r="D7" s="11">
        <v>1296.83383</v>
      </c>
      <c r="E7" s="11">
        <f t="shared" ref="E7:E8" si="1">D7/C7*100</f>
        <v>36.267970746986606</v>
      </c>
      <c r="F7" s="11">
        <v>1139.8528899999999</v>
      </c>
      <c r="G7" s="9">
        <f t="shared" si="0"/>
        <v>113.77203509130025</v>
      </c>
    </row>
    <row r="8" spans="1:7" ht="36">
      <c r="A8" s="4" t="s">
        <v>7</v>
      </c>
      <c r="B8" s="3" t="s">
        <v>8</v>
      </c>
      <c r="C8" s="11">
        <v>231355.53400000001</v>
      </c>
      <c r="D8" s="11">
        <v>64402.040549999998</v>
      </c>
      <c r="E8" s="11">
        <f t="shared" si="1"/>
        <v>27.836827343840408</v>
      </c>
      <c r="F8" s="11">
        <v>79837.584170000002</v>
      </c>
      <c r="G8" s="9">
        <f t="shared" si="0"/>
        <v>80.666319277481207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32250.1</v>
      </c>
      <c r="D10" s="11">
        <v>9722.4925800000001</v>
      </c>
      <c r="E10" s="11">
        <f t="shared" ref="E10:E11" si="2">D10/C10*100</f>
        <v>30.147170334355554</v>
      </c>
      <c r="F10" s="11">
        <v>10149.53765</v>
      </c>
      <c r="G10" s="9">
        <f t="shared" si="0"/>
        <v>95.792467748518575</v>
      </c>
    </row>
    <row r="11" spans="1:7">
      <c r="A11" s="4" t="s">
        <v>13</v>
      </c>
      <c r="B11" s="3" t="s">
        <v>14</v>
      </c>
      <c r="C11" s="11">
        <v>2296.4499999999998</v>
      </c>
      <c r="D11" s="11">
        <v>880.19465000000002</v>
      </c>
      <c r="E11" s="11">
        <f t="shared" si="2"/>
        <v>38.328491802564834</v>
      </c>
      <c r="F11" s="11">
        <v>1097.2145800000001</v>
      </c>
      <c r="G11" s="9">
        <f t="shared" si="0"/>
        <v>80.220830641896868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29690.1</v>
      </c>
      <c r="D13" s="11">
        <v>0</v>
      </c>
      <c r="E13" s="11"/>
      <c r="F13" s="11">
        <v>0</v>
      </c>
      <c r="G13" s="9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244072.736</v>
      </c>
      <c r="D15" s="11">
        <v>85901.694329999998</v>
      </c>
      <c r="E15" s="11">
        <f>D15/C15*100</f>
        <v>35.195120822507597</v>
      </c>
      <c r="F15" s="11">
        <v>68836.953269999998</v>
      </c>
      <c r="G15" s="9">
        <f t="shared" si="0"/>
        <v>124.79008766275108</v>
      </c>
    </row>
    <row r="16" spans="1:7">
      <c r="A16" s="5" t="s">
        <v>23</v>
      </c>
      <c r="B16" s="2" t="s">
        <v>24</v>
      </c>
      <c r="C16" s="10">
        <f>SUM(C17:C18)</f>
        <v>6812</v>
      </c>
      <c r="D16" s="10">
        <f>SUM(D17:D18)</f>
        <v>2094.1888800000002</v>
      </c>
      <c r="E16" s="10">
        <f t="shared" ref="E16:E17" si="3">D16/C16*100</f>
        <v>30.742643570170291</v>
      </c>
      <c r="F16" s="10">
        <f>SUM(F17:F18)</f>
        <v>2303.0126500000001</v>
      </c>
      <c r="G16" s="10">
        <f t="shared" si="0"/>
        <v>90.932582589157732</v>
      </c>
    </row>
    <row r="17" spans="1:7">
      <c r="A17" s="4" t="s">
        <v>25</v>
      </c>
      <c r="B17" s="3" t="s">
        <v>26</v>
      </c>
      <c r="C17" s="11">
        <v>6812</v>
      </c>
      <c r="D17" s="11">
        <v>2094.1888800000002</v>
      </c>
      <c r="E17" s="11">
        <f t="shared" si="3"/>
        <v>30.742643570170291</v>
      </c>
      <c r="F17" s="11">
        <v>2193.5126500000001</v>
      </c>
      <c r="G17" s="11">
        <f t="shared" si="0"/>
        <v>95.471930832037827</v>
      </c>
    </row>
    <row r="18" spans="1:7">
      <c r="A18" s="4" t="s">
        <v>27</v>
      </c>
      <c r="B18" s="3" t="s">
        <v>28</v>
      </c>
      <c r="C18" s="11"/>
      <c r="D18" s="11"/>
      <c r="E18" s="11"/>
      <c r="F18" s="11">
        <v>109.5</v>
      </c>
      <c r="G18" s="11"/>
    </row>
    <row r="19" spans="1:7" ht="24">
      <c r="A19" s="5" t="s">
        <v>29</v>
      </c>
      <c r="B19" s="2" t="s">
        <v>30</v>
      </c>
      <c r="C19" s="10">
        <f>SUM(C20:C22)</f>
        <v>47090.400000000001</v>
      </c>
      <c r="D19" s="10">
        <f>SUM(D20:D22)</f>
        <v>10762.85671</v>
      </c>
      <c r="E19" s="10">
        <f>D19/C19*100</f>
        <v>22.855734311027302</v>
      </c>
      <c r="F19" s="10">
        <f>SUM(F20:F22)</f>
        <v>10129.78427</v>
      </c>
      <c r="G19" s="8">
        <f>D19/F19*100</f>
        <v>106.24961423783607</v>
      </c>
    </row>
    <row r="20" spans="1:7" ht="24">
      <c r="A20" s="4" t="s">
        <v>31</v>
      </c>
      <c r="B20" s="3" t="s">
        <v>32</v>
      </c>
      <c r="C20" s="11">
        <v>25544.68</v>
      </c>
      <c r="D20" s="11">
        <v>9949.1300100000008</v>
      </c>
      <c r="E20" s="11">
        <f>D20/C20*100</f>
        <v>38.947953194168022</v>
      </c>
      <c r="F20" s="11">
        <v>7880.8131199999998</v>
      </c>
      <c r="G20" s="9">
        <f t="shared" ref="G20:G22" si="4">D20/F20*100</f>
        <v>126.24496810806245</v>
      </c>
    </row>
    <row r="21" spans="1:7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>
      <c r="A22" s="4" t="s">
        <v>35</v>
      </c>
      <c r="B22" s="3" t="s">
        <v>36</v>
      </c>
      <c r="C22" s="11">
        <v>21545.72</v>
      </c>
      <c r="D22" s="11">
        <v>813.72670000000005</v>
      </c>
      <c r="E22" s="11">
        <f>D22/C22*100</f>
        <v>3.7767440586807961</v>
      </c>
      <c r="F22" s="11">
        <v>2248.9711499999999</v>
      </c>
      <c r="G22" s="11">
        <f t="shared" si="4"/>
        <v>36.182176014129844</v>
      </c>
    </row>
    <row r="23" spans="1:7">
      <c r="A23" s="5" t="s">
        <v>37</v>
      </c>
      <c r="B23" s="2" t="s">
        <v>38</v>
      </c>
      <c r="C23" s="10">
        <f>SUM(C24:C33)</f>
        <v>298485.34999999998</v>
      </c>
      <c r="D23" s="10">
        <f>SUM(D24:D33)</f>
        <v>35909.301550000004</v>
      </c>
      <c r="E23" s="10">
        <f>D23/C23*100</f>
        <v>12.030507209147787</v>
      </c>
      <c r="F23" s="10">
        <f>SUM(F24:F33)</f>
        <v>17647.61881</v>
      </c>
      <c r="G23" s="8">
        <f>D23/F23*100</f>
        <v>203.47958518716442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1636</v>
      </c>
      <c r="D27" s="11">
        <v>415.35726</v>
      </c>
      <c r="E27" s="11">
        <f>D27/C27*100</f>
        <v>25.388585574572126</v>
      </c>
      <c r="F27" s="11">
        <v>134.32996</v>
      </c>
      <c r="G27" s="11">
        <f t="shared" ref="G27" si="5">D27/F27*100</f>
        <v>309.20671754834143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198096.33</v>
      </c>
      <c r="D31" s="11">
        <v>32713.43591</v>
      </c>
      <c r="E31" s="11">
        <f t="shared" ref="E31:E35" si="6">D31/C31*100</f>
        <v>16.513903064231428</v>
      </c>
      <c r="F31" s="11">
        <v>15913.04218</v>
      </c>
      <c r="G31" s="9">
        <f t="shared" ref="G31:G33" si="7">D31/F31*100</f>
        <v>205.57625336477301</v>
      </c>
    </row>
    <row r="32" spans="1:7">
      <c r="A32" s="4" t="s">
        <v>55</v>
      </c>
      <c r="B32" s="3" t="s">
        <v>56</v>
      </c>
      <c r="C32" s="11">
        <v>43908.18</v>
      </c>
      <c r="D32" s="11">
        <v>2480.6397099999999</v>
      </c>
      <c r="E32" s="11">
        <f t="shared" si="6"/>
        <v>5.649607225806216</v>
      </c>
      <c r="F32" s="11">
        <v>1474.36652</v>
      </c>
      <c r="G32" s="11">
        <f t="shared" si="7"/>
        <v>168.2512235831291</v>
      </c>
    </row>
    <row r="33" spans="1:7">
      <c r="A33" s="4" t="s">
        <v>57</v>
      </c>
      <c r="B33" s="3" t="s">
        <v>58</v>
      </c>
      <c r="C33" s="11">
        <v>54844.84</v>
      </c>
      <c r="D33" s="11">
        <v>299.86867000000001</v>
      </c>
      <c r="E33" s="11">
        <f t="shared" si="6"/>
        <v>0.54675821827541116</v>
      </c>
      <c r="F33" s="11">
        <v>125.88015</v>
      </c>
      <c r="G33" s="11">
        <f t="shared" si="7"/>
        <v>238.21759824722167</v>
      </c>
    </row>
    <row r="34" spans="1:7">
      <c r="A34" s="5" t="s">
        <v>59</v>
      </c>
      <c r="B34" s="2" t="s">
        <v>60</v>
      </c>
      <c r="C34" s="10">
        <f>SUM(C35:C39)</f>
        <v>530381.27</v>
      </c>
      <c r="D34" s="10">
        <f>SUM(D35:D39)</f>
        <v>40954.380250000002</v>
      </c>
      <c r="E34" s="10">
        <f>D34/C34*100</f>
        <v>7.7216867499864765</v>
      </c>
      <c r="F34" s="10">
        <f>SUM(F35:F39)</f>
        <v>40596.65724</v>
      </c>
      <c r="G34" s="8">
        <f>D34/F34*100</f>
        <v>100.88116370735946</v>
      </c>
    </row>
    <row r="35" spans="1:7">
      <c r="A35" s="4" t="s">
        <v>61</v>
      </c>
      <c r="B35" s="3" t="s">
        <v>62</v>
      </c>
      <c r="C35" s="11">
        <v>25134</v>
      </c>
      <c r="D35" s="11">
        <v>5818.9268499999998</v>
      </c>
      <c r="E35" s="11">
        <f t="shared" si="6"/>
        <v>23.151614744966974</v>
      </c>
      <c r="F35" s="11">
        <v>8252.0022499999995</v>
      </c>
      <c r="G35" s="11">
        <f t="shared" ref="G35" si="8">D35/F35*100</f>
        <v>70.515332809076739</v>
      </c>
    </row>
    <row r="36" spans="1:7">
      <c r="A36" s="4" t="s">
        <v>63</v>
      </c>
      <c r="B36" s="3" t="s">
        <v>64</v>
      </c>
      <c r="C36" s="11">
        <v>2780</v>
      </c>
      <c r="D36" s="11">
        <v>0</v>
      </c>
      <c r="E36" s="11"/>
      <c r="F36" s="11"/>
      <c r="G36" s="9"/>
    </row>
    <row r="37" spans="1:7">
      <c r="A37" s="4" t="s">
        <v>65</v>
      </c>
      <c r="B37" s="3" t="s">
        <v>66</v>
      </c>
      <c r="C37" s="11">
        <v>501835.27</v>
      </c>
      <c r="D37" s="11">
        <v>34907.233070000002</v>
      </c>
      <c r="E37" s="11">
        <f t="shared" ref="E37" si="9">D37/C37*100</f>
        <v>6.9559146510367835</v>
      </c>
      <c r="F37" s="11">
        <v>32215.630829999998</v>
      </c>
      <c r="G37" s="9">
        <f t="shared" ref="G37:G39" si="10">D37/F37*100</f>
        <v>108.35495742487065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632</v>
      </c>
      <c r="D39" s="11">
        <v>228.22032999999999</v>
      </c>
      <c r="E39" s="11">
        <f>D39/C39*100</f>
        <v>36.110811708860759</v>
      </c>
      <c r="F39" s="11">
        <v>129.02415999999999</v>
      </c>
      <c r="G39" s="11">
        <f t="shared" si="10"/>
        <v>176.88185685533625</v>
      </c>
    </row>
    <row r="40" spans="1:7">
      <c r="A40" s="5" t="s">
        <v>71</v>
      </c>
      <c r="B40" s="2" t="s">
        <v>72</v>
      </c>
      <c r="C40" s="10">
        <f>SUM(C41:C42)</f>
        <v>300</v>
      </c>
      <c r="D40" s="10">
        <f>SUM(D41:D42)</f>
        <v>0</v>
      </c>
      <c r="E40" s="10"/>
      <c r="F40" s="10">
        <f>SUM(F41:F42)</f>
        <v>380.15503999999999</v>
      </c>
      <c r="G40" s="10">
        <f t="shared" ref="G40:G41" si="11">D40/F40*100</f>
        <v>0</v>
      </c>
    </row>
    <row r="41" spans="1:7">
      <c r="A41" s="4" t="s">
        <v>73</v>
      </c>
      <c r="B41" s="3" t="s">
        <v>74</v>
      </c>
      <c r="C41" s="11">
        <v>300</v>
      </c>
      <c r="D41" s="11">
        <v>0</v>
      </c>
      <c r="E41" s="11"/>
      <c r="F41" s="11">
        <v>380.15503999999999</v>
      </c>
      <c r="G41" s="11">
        <f t="shared" si="11"/>
        <v>0</v>
      </c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1984258.9300000002</v>
      </c>
      <c r="D43" s="10">
        <f>SUM(D44:D51)</f>
        <v>596003.47996999999</v>
      </c>
      <c r="E43" s="10">
        <f>D43/C43*100</f>
        <v>30.036577936428888</v>
      </c>
      <c r="F43" s="10">
        <f>SUM(F44:F51)</f>
        <v>575539.42559999996</v>
      </c>
      <c r="G43" s="8">
        <f>D43/F43*100</f>
        <v>103.55563032865493</v>
      </c>
    </row>
    <row r="44" spans="1:7">
      <c r="A44" s="4" t="s">
        <v>79</v>
      </c>
      <c r="B44" s="3" t="s">
        <v>80</v>
      </c>
      <c r="C44" s="11">
        <v>883485.38</v>
      </c>
      <c r="D44" s="11">
        <v>265110.74322</v>
      </c>
      <c r="E44" s="11">
        <f t="shared" ref="E44:E46" si="12">D44/C44*100</f>
        <v>30.007371850341201</v>
      </c>
      <c r="F44" s="11">
        <v>266210.35042999999</v>
      </c>
      <c r="G44" s="9">
        <f t="shared" ref="G44:G46" si="13">D44/F44*100</f>
        <v>99.586940474619482</v>
      </c>
    </row>
    <row r="45" spans="1:7">
      <c r="A45" s="4" t="s">
        <v>81</v>
      </c>
      <c r="B45" s="3" t="s">
        <v>82</v>
      </c>
      <c r="C45" s="11">
        <v>863705.22</v>
      </c>
      <c r="D45" s="11">
        <v>258869.75073</v>
      </c>
      <c r="E45" s="11">
        <f t="shared" si="12"/>
        <v>29.972002569348831</v>
      </c>
      <c r="F45" s="11">
        <v>249694.37731000001</v>
      </c>
      <c r="G45" s="9">
        <f t="shared" si="13"/>
        <v>103.674641583382</v>
      </c>
    </row>
    <row r="46" spans="1:7">
      <c r="A46" s="4" t="s">
        <v>83</v>
      </c>
      <c r="B46" s="3" t="s">
        <v>84</v>
      </c>
      <c r="C46" s="11">
        <v>168008.07</v>
      </c>
      <c r="D46" s="11">
        <v>56207.632369999999</v>
      </c>
      <c r="E46" s="11">
        <f t="shared" si="12"/>
        <v>33.455316979714127</v>
      </c>
      <c r="F46" s="11">
        <v>45035.518329999999</v>
      </c>
      <c r="G46" s="9">
        <f t="shared" si="13"/>
        <v>124.80733974934135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15923.72</v>
      </c>
      <c r="D50" s="11">
        <v>6246.8900700000004</v>
      </c>
      <c r="E50" s="11">
        <f t="shared" ref="E50:E51" si="14">D50/C50*100</f>
        <v>39.230092403031456</v>
      </c>
      <c r="F50" s="11">
        <v>6267.6082299999998</v>
      </c>
      <c r="G50" s="9">
        <f t="shared" ref="G50:G54" si="15">D50/F50*100</f>
        <v>99.669440730184249</v>
      </c>
    </row>
    <row r="51" spans="1:7">
      <c r="A51" s="4" t="s">
        <v>93</v>
      </c>
      <c r="B51" s="3" t="s">
        <v>94</v>
      </c>
      <c r="C51" s="11">
        <v>53136.54</v>
      </c>
      <c r="D51" s="11">
        <v>9568.4635799999996</v>
      </c>
      <c r="E51" s="11">
        <f t="shared" si="14"/>
        <v>18.007313950061484</v>
      </c>
      <c r="F51" s="11">
        <v>8331.5712999999996</v>
      </c>
      <c r="G51" s="9">
        <f t="shared" si="15"/>
        <v>114.84584642515152</v>
      </c>
    </row>
    <row r="52" spans="1:7">
      <c r="A52" s="5" t="s">
        <v>95</v>
      </c>
      <c r="B52" s="2" t="s">
        <v>96</v>
      </c>
      <c r="C52" s="10">
        <f>SUM(C53:C54)</f>
        <v>382869.01</v>
      </c>
      <c r="D52" s="10">
        <f>SUM(D53:D54)</f>
        <v>248026.85704999999</v>
      </c>
      <c r="E52" s="10">
        <f>D52/C52*100</f>
        <v>64.781126330908833</v>
      </c>
      <c r="F52" s="10">
        <f>SUM(F53:F54)</f>
        <v>49580.356630000002</v>
      </c>
      <c r="G52" s="8">
        <f>D52/F52*100</f>
        <v>500.25226502692055</v>
      </c>
    </row>
    <row r="53" spans="1:7">
      <c r="A53" s="4" t="s">
        <v>97</v>
      </c>
      <c r="B53" s="3" t="s">
        <v>98</v>
      </c>
      <c r="C53" s="11">
        <v>376920.9</v>
      </c>
      <c r="D53" s="11">
        <v>246042.98139999999</v>
      </c>
      <c r="E53" s="11">
        <f t="shared" ref="E53:E54" si="16">D53/C53*100</f>
        <v>65.277086359498753</v>
      </c>
      <c r="F53" s="11">
        <v>47331.248290000003</v>
      </c>
      <c r="G53" s="9">
        <f t="shared" si="15"/>
        <v>519.8320143438583</v>
      </c>
    </row>
    <row r="54" spans="1:7">
      <c r="A54" s="4" t="s">
        <v>99</v>
      </c>
      <c r="B54" s="3" t="s">
        <v>100</v>
      </c>
      <c r="C54" s="11">
        <v>5948.11</v>
      </c>
      <c r="D54" s="11">
        <v>1983.87565</v>
      </c>
      <c r="E54" s="11">
        <f t="shared" si="16"/>
        <v>33.353042394979248</v>
      </c>
      <c r="F54" s="11">
        <v>2249.1083400000002</v>
      </c>
      <c r="G54" s="9">
        <f t="shared" si="15"/>
        <v>88.207207039212705</v>
      </c>
    </row>
    <row r="55" spans="1:7">
      <c r="A55" s="5" t="s">
        <v>101</v>
      </c>
      <c r="B55" s="2" t="s">
        <v>102</v>
      </c>
      <c r="C55" s="10"/>
      <c r="D55" s="10"/>
      <c r="E55" s="10"/>
      <c r="F55" s="10">
        <f>SUM(F56:F62)</f>
        <v>2394.9256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>
        <v>2394.9256</v>
      </c>
      <c r="G62" s="11"/>
    </row>
    <row r="63" spans="1:7">
      <c r="A63" s="5" t="s">
        <v>117</v>
      </c>
      <c r="B63" s="2" t="s">
        <v>118</v>
      </c>
      <c r="C63" s="10">
        <f>SUM(C64:C68)</f>
        <v>118223.88</v>
      </c>
      <c r="D63" s="10">
        <f>SUM(D64:D68)</f>
        <v>47511.809789999999</v>
      </c>
      <c r="E63" s="10">
        <f t="shared" ref="E63:E64" si="17">D63/C63*100</f>
        <v>40.187997374134568</v>
      </c>
      <c r="F63" s="10">
        <f>SUM(F64:F68)</f>
        <v>39539.568069999994</v>
      </c>
      <c r="G63" s="10">
        <f t="shared" ref="G63:G67" si="18">D63/F63*100</f>
        <v>120.1626929911984</v>
      </c>
    </row>
    <row r="64" spans="1:7">
      <c r="A64" s="4" t="s">
        <v>119</v>
      </c>
      <c r="B64" s="3" t="s">
        <v>120</v>
      </c>
      <c r="C64" s="11">
        <v>6986.18</v>
      </c>
      <c r="D64" s="11">
        <v>2023.6528699999999</v>
      </c>
      <c r="E64" s="11">
        <f t="shared" si="17"/>
        <v>28.966514890827316</v>
      </c>
      <c r="F64" s="11">
        <v>2448.6219099999998</v>
      </c>
      <c r="G64" s="11">
        <f t="shared" si="18"/>
        <v>82.644562712419742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35441</v>
      </c>
      <c r="D66" s="11">
        <v>15678.23846</v>
      </c>
      <c r="E66" s="11">
        <f t="shared" ref="E66:E67" si="19">D66/C66*100</f>
        <v>44.23757360119636</v>
      </c>
      <c r="F66" s="11">
        <v>14709.5154</v>
      </c>
      <c r="G66" s="11">
        <f t="shared" si="18"/>
        <v>106.585689831767</v>
      </c>
    </row>
    <row r="67" spans="1:7">
      <c r="A67" s="4" t="s">
        <v>125</v>
      </c>
      <c r="B67" s="3" t="s">
        <v>126</v>
      </c>
      <c r="C67" s="11">
        <v>75796.7</v>
      </c>
      <c r="D67" s="11">
        <v>29809.918460000001</v>
      </c>
      <c r="E67" s="11">
        <f t="shared" si="19"/>
        <v>39.328781411327931</v>
      </c>
      <c r="F67" s="11">
        <v>22381.430759999999</v>
      </c>
      <c r="G67" s="11">
        <f t="shared" si="18"/>
        <v>133.19040583087371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143732.12</v>
      </c>
      <c r="D69" s="10">
        <f>SUM(D70:D73)</f>
        <v>39672.467429999997</v>
      </c>
      <c r="E69" s="10">
        <f>D69/C69*100</f>
        <v>27.601671380064523</v>
      </c>
      <c r="F69" s="10">
        <f>SUM(F70:F73)</f>
        <v>39169.477479999994</v>
      </c>
      <c r="G69" s="8">
        <f>D69/F69*100</f>
        <v>101.28413750287282</v>
      </c>
    </row>
    <row r="70" spans="1:7">
      <c r="A70" s="4" t="s">
        <v>131</v>
      </c>
      <c r="B70" s="3" t="s">
        <v>132</v>
      </c>
      <c r="C70" s="11">
        <v>118951.01</v>
      </c>
      <c r="D70" s="11">
        <v>35757.906580000003</v>
      </c>
      <c r="E70" s="11">
        <f t="shared" ref="E70:E72" si="20">D70/C70*100</f>
        <v>30.061036539328249</v>
      </c>
      <c r="F70" s="11">
        <v>34336.1443</v>
      </c>
      <c r="G70" s="9">
        <f t="shared" ref="G70:G71" si="21">D70/F70*100</f>
        <v>104.14071617237465</v>
      </c>
    </row>
    <row r="71" spans="1:7">
      <c r="A71" s="4" t="s">
        <v>133</v>
      </c>
      <c r="B71" s="3" t="s">
        <v>134</v>
      </c>
      <c r="C71" s="11">
        <v>12232</v>
      </c>
      <c r="D71" s="11">
        <v>2299.4931999999999</v>
      </c>
      <c r="E71" s="11">
        <f t="shared" si="20"/>
        <v>18.79899607586658</v>
      </c>
      <c r="F71" s="11">
        <v>2963.2355499999999</v>
      </c>
      <c r="G71" s="9">
        <f t="shared" si="21"/>
        <v>77.600756375914841</v>
      </c>
    </row>
    <row r="72" spans="1:7">
      <c r="A72" s="4" t="s">
        <v>135</v>
      </c>
      <c r="B72" s="3" t="s">
        <v>136</v>
      </c>
      <c r="C72" s="11">
        <v>7670</v>
      </c>
      <c r="D72" s="11">
        <v>0</v>
      </c>
      <c r="E72" s="11">
        <f t="shared" si="20"/>
        <v>0</v>
      </c>
      <c r="F72" s="11"/>
      <c r="G72" s="9"/>
    </row>
    <row r="73" spans="1:7">
      <c r="A73" s="4" t="s">
        <v>137</v>
      </c>
      <c r="B73" s="3" t="s">
        <v>138</v>
      </c>
      <c r="C73" s="11">
        <v>4879.1099999999997</v>
      </c>
      <c r="D73" s="11">
        <v>1615.06765</v>
      </c>
      <c r="E73" s="11">
        <f>D73/C73*100</f>
        <v>33.101685553307881</v>
      </c>
      <c r="F73" s="11">
        <v>1870.09763</v>
      </c>
      <c r="G73" s="9">
        <f t="shared" ref="G73" si="22">D73/F73*100</f>
        <v>86.362745136466472</v>
      </c>
    </row>
    <row r="74" spans="1:7">
      <c r="A74" s="5" t="s">
        <v>139</v>
      </c>
      <c r="B74" s="2" t="s">
        <v>140</v>
      </c>
      <c r="C74" s="10">
        <f>SUM(C75:C77)</f>
        <v>4581.42</v>
      </c>
      <c r="D74" s="10">
        <f>SUM(D75:D77)</f>
        <v>2269.7112000000002</v>
      </c>
      <c r="E74" s="10">
        <f>D74/C74*100</f>
        <v>49.541653024608095</v>
      </c>
      <c r="F74" s="10">
        <f>SUM(F75:F77)</f>
        <v>1400.6678400000001</v>
      </c>
      <c r="G74" s="10">
        <f>D74/F74*100</f>
        <v>162.04492851067388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4581.42</v>
      </c>
      <c r="D77" s="11">
        <v>2269.7112000000002</v>
      </c>
      <c r="E77" s="11">
        <f>D77/C77*100</f>
        <v>49.541653024608095</v>
      </c>
      <c r="F77" s="11">
        <v>1400.6678400000001</v>
      </c>
      <c r="G77" s="11">
        <f t="shared" ref="G77" si="23">D77/F77*100</f>
        <v>162.04492851067388</v>
      </c>
    </row>
    <row r="78" spans="1:7">
      <c r="A78" s="5" t="s">
        <v>147</v>
      </c>
      <c r="B78" s="2" t="s">
        <v>148</v>
      </c>
      <c r="C78" s="10">
        <f>SUM(C79)</f>
        <v>2700</v>
      </c>
      <c r="D78" s="10">
        <v>0</v>
      </c>
      <c r="E78" s="10"/>
      <c r="F78" s="10">
        <v>0</v>
      </c>
      <c r="G78" s="9"/>
    </row>
    <row r="79" spans="1:7">
      <c r="A79" s="4" t="s">
        <v>149</v>
      </c>
      <c r="B79" s="3" t="s">
        <v>150</v>
      </c>
      <c r="C79" s="11">
        <v>2700</v>
      </c>
      <c r="D79" s="11">
        <v>0</v>
      </c>
      <c r="E79" s="11"/>
      <c r="F79" s="11">
        <v>0</v>
      </c>
      <c r="G79" s="9"/>
    </row>
    <row r="80" spans="1:7" ht="24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2020-07-18T06:46:57Z</dcterms:modified>
</cp:coreProperties>
</file>