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/>
  <c r="G72"/>
  <c r="G17"/>
  <c r="G67"/>
  <c r="G66"/>
  <c r="E30"/>
  <c r="E27"/>
  <c r="C23"/>
  <c r="E36" l="1"/>
  <c r="G73"/>
  <c r="G35"/>
  <c r="G22"/>
  <c r="F55"/>
  <c r="G21"/>
  <c r="E15"/>
  <c r="E73" l="1"/>
  <c r="E72"/>
  <c r="C34" l="1"/>
  <c r="E21" l="1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<sst xmlns="http://schemas.openxmlformats.org/spreadsheetml/2006/main" count="168" uniqueCount="168">
  <si>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</si>
  <si>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</si>
  <si>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</si>
  <si>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</si>
  <si>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</si>
  <si>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</si>
  <si>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</si>
  <si>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</si>
  <si>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</si>
  <si>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</si>
  <si>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</si>
  <si>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</si>
  <si>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</si>
  <si>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</si>
  <si>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</si>
  <si>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</si>
  <si>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</si>
  <si>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</si>
  <si>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</si>
  <si>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</si>
  <si>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</si>
  <si>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</si>
  <si>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</si>
  <si>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</si>
  <si>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</si>
  <si>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</si>
  <si>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</si>
  <si>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</si>
  <si>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</si>
  <si>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</si>
  <si>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</si>
  <si>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</si>
  <si>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</si>
  <si>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</si>
  <si>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</si>
  <si>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</si>
  <si>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</si>
  <si>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</si>
  <si>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</si>
  <si>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</si>
  <si>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</si>
  <si>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</si>
  <si>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</si>
  <si>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</si>
  <si>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</si>
  <si>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</si>
  <si>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</si>
  <si>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</si>
  <si>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</si>
  <si>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</si>
  <si>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</si>
  <si>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</si>
  <si>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</si>
  <si>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</si>
  <si>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</si>
  <si>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</si>
  <si>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</si>
  <si>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</si>
  <si>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</si>
  <si>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</si>
  <si>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</si>
  <si>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</si>
  <si>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</si>
  <si>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</si>
  <si>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</si>
  <si>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</si>
  <si>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</si>
  <si>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</si>
  <si>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</si>
  <si>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</si>
  <si>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</si>
  <si>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</si>
  <si>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</si>
  <si>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</si>
  <si>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</si>
  <si>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</si>
  <si>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</si>
  <si>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</si>
  <si>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</si>
  <si>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</si>
  <si>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</si>
  <si>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</si>
  <si>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</si>
  <si>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</si>
  <si>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</si>
  <si>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</si>
  <si>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</si>
  <si>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</si>
  <si>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</si>
  <si>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</si>
  <si>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</si>
  <si>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</si>
  <si>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</si>
  <si>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</si>
  <si>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</si>
  <si>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</si>
  <si>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</si>
  <si>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</si>
  <si>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</si>
  <si>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</si>
  <si>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</si>
  <si>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</si>
  <si>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</si>
  <si>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</si>
  <si>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</si>
  <si>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</si>
  <si>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</si>
  <si>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</si>
  <si>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</si>
  <si>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</si>
  <si>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</si>
  <si>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</si>
  <si>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</si>
  <si>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</si>
  <si>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</si>
  <si>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</si>
  <si>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</si>
  <si>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</si>
  <si>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</si>
  <si>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</si>
  <si>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</si>
  <si>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</si>
  <si>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</si>
  <si>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</si>
  <si>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</si>
  <si>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</si>
  <si>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</si>
  <si>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</si>
  <si>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</si>
  <si>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</si>
  <si>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</si>
  <si>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</si>
  <si>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</si>
  <si>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</si>
  <si>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</si>
  <si>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</si>
  <si>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</si>
  <si>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</si>
  <si>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</si>
  <si>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</si>
  <si>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</si>
  <si>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</si>
  <si>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</si>
  <si>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</si>
  <si>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</si>
  <si>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</si>
  <si>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</si>
  <si>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</si>
  <si>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</si>
  <si>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</si>
  <si>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</si>
  <si>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</si>
  <si>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</si>
  <si>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</si>
  <si>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</si>
  <si>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</si>
  <si>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</si>
  <si>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</si>
  <si>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</si>
  <si>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</si>
  <si>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</si>
  <si>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</si>
  <si>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</si>
  <si>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01.02.2023)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</si>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</sst>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L7" sqref="L7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163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167</v>
      </c>
      <c r="D3" s="34" t="s">
        <v>165</v>
      </c>
      <c r="E3" s="34" t="s">
        <v>162</v>
      </c>
      <c r="F3" s="34" t="s">
        <v>164</v>
      </c>
      <c r="G3" s="35" t="s">
        <v>166</v>
      </c>
    </row>
    <row r="4" spans="1:7" ht="15.75" thickBot="1">
      <c r="A4" s="11"/>
      <c r="B4" s="12" t="s">
        <v>0</v>
      </c>
      <c r="C4" s="13">
        <f>SUM(C5,C16,C19,C23,C34,C40,C43,C52,C55,C63,C69,C74,C78)</f>
        <v>5628201.0594999995</v>
      </c>
      <c r="D4" s="13">
        <f>SUM(D5,D16,D19,D23,D34,D40,D43,D52,D55,D63,D69,D74,D78)</f>
        <v>69864.468909999996</v>
      </c>
      <c r="E4" s="13">
        <f>D4/C4*100</f>
        <v>1.2413285909904335</v>
      </c>
      <c r="F4" s="13">
        <f>SUM(F5,F16,F19,F23,F34,F40,F43,F52,F55,F63,F69,F74,F78)</f>
        <v>85976.217319999982</v>
      </c>
      <c r="G4" s="14">
        <f>D4/F4*100</f>
        <v>81.260226476314131</v>
      </c>
    </row>
    <row r="5" spans="1:7" ht="15.75" thickBot="1">
      <c r="A5" s="24" t="s">
        <v>1</v>
      </c>
      <c r="B5" s="25" t="s">
        <v>2</v>
      </c>
      <c r="C5" s="26">
        <f>SUM(C6:C15)</f>
        <v>681040.9952</v>
      </c>
      <c r="D5" s="26">
        <f>SUM(D6:D15)</f>
        <v>13877.17319</v>
      </c>
      <c r="E5" s="26">
        <f>D5/C5*100</f>
        <v>2.0376413883755582</v>
      </c>
      <c r="F5" s="26">
        <f>SUM(F6:F15)</f>
        <v>18393.225850000003</v>
      </c>
      <c r="G5" s="27">
        <f>D5/F5*100</f>
        <v>75.447196175215765</v>
      </c>
    </row>
    <row r="6" spans="1:7" ht="24">
      <c r="A6" s="7" t="s">
        <v>3</v>
      </c>
      <c r="B6" s="8" t="s">
        <v>4</v>
      </c>
      <c r="C6" s="15">
        <v>4626.0600000000004</v>
      </c>
      <c r="D6" s="36">
        <v>55.500369999999997</v>
      </c>
      <c r="E6" s="21">
        <f>D6/C6*100</f>
        <v>1.1997330341586576</v>
      </c>
      <c r="F6" s="36">
        <v>57.3</v>
      </c>
      <c r="G6" s="18">
        <f t="shared" ref="G6:G15" si="0">D6/F6*100</f>
        <v>96.859284467713792</v>
      </c>
    </row>
    <row r="7" spans="1:7" ht="36">
      <c r="A7" s="3" t="s">
        <v>5</v>
      </c>
      <c r="B7" s="2" t="s">
        <v>6</v>
      </c>
      <c r="C7" s="16">
        <v>4579.25</v>
      </c>
      <c r="D7" s="37">
        <v>699.19723999999997</v>
      </c>
      <c r="E7" s="23">
        <f t="shared" ref="E7:E8" si="1">D7/C7*100</f>
        <v>15.268815635748211</v>
      </c>
      <c r="F7" s="37">
        <v>70.209000000000003</v>
      </c>
      <c r="G7" s="19">
        <f t="shared" si="0"/>
        <v>995.87978749163199</v>
      </c>
    </row>
    <row r="8" spans="1:7" ht="36">
      <c r="A8" s="3" t="s">
        <v>7</v>
      </c>
      <c r="B8" s="2" t="s">
        <v>8</v>
      </c>
      <c r="C8" s="16">
        <v>282750.94672000001</v>
      </c>
      <c r="D8" s="37">
        <v>6758.2973499999998</v>
      </c>
      <c r="E8" s="23">
        <f t="shared" si="1"/>
        <v>2.3901944196468223</v>
      </c>
      <c r="F8" s="37">
        <v>6959.63598</v>
      </c>
      <c r="G8" s="19">
        <f t="shared" si="0"/>
        <v>97.107052285800719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37276.949999999997</v>
      </c>
      <c r="D10" s="37">
        <v>767.97144000000003</v>
      </c>
      <c r="E10" s="23">
        <f t="shared" ref="E10:E15" si="2">D10/C10*100</f>
        <v>2.0601777774200949</v>
      </c>
      <c r="F10" s="37">
        <v>1018.474</v>
      </c>
      <c r="G10" s="19">
        <f t="shared" si="0"/>
        <v>75.404128136800736</v>
      </c>
    </row>
    <row r="11" spans="1:7">
      <c r="A11" s="3" t="s">
        <v>13</v>
      </c>
      <c r="B11" s="2" t="s">
        <v>14</v>
      </c>
      <c r="C11" s="16"/>
      <c r="D11" s="37"/>
      <c r="E11" s="23"/>
      <c r="F11" s="37">
        <v>44.2</v>
      </c>
      <c r="G11" s="19">
        <f t="shared" si="0"/>
        <v>0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32700</v>
      </c>
      <c r="D13" s="37">
        <v>0</v>
      </c>
      <c r="E13" s="23"/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319107.78847999999</v>
      </c>
      <c r="D15" s="38">
        <v>5596.2067900000002</v>
      </c>
      <c r="E15" s="23">
        <f t="shared" si="2"/>
        <v>1.7537042316191358</v>
      </c>
      <c r="F15" s="38">
        <v>10243.406870000001</v>
      </c>
      <c r="G15" s="20">
        <f t="shared" si="0"/>
        <v>54.63228065644531</v>
      </c>
    </row>
    <row r="16" spans="1:7" ht="15.75" thickBot="1">
      <c r="A16" s="24" t="s">
        <v>23</v>
      </c>
      <c r="B16" s="25" t="s">
        <v>24</v>
      </c>
      <c r="C16" s="26">
        <f>SUM(C17:C18)</f>
        <v>8134.68</v>
      </c>
      <c r="D16" s="26">
        <f>SUM(D17:D18)</f>
        <v>100.89546</v>
      </c>
      <c r="E16" s="28">
        <f t="shared" ref="E16:E17" si="3">D16/C16*100</f>
        <v>1.2403125875879568</v>
      </c>
      <c r="F16" s="29">
        <f>SUM(F17:F18)</f>
        <v>168.6</v>
      </c>
      <c r="G16" s="30"/>
    </row>
    <row r="17" spans="1:7">
      <c r="A17" s="7" t="s">
        <v>25</v>
      </c>
      <c r="B17" s="8" t="s">
        <v>26</v>
      </c>
      <c r="C17" s="15">
        <v>8134.68</v>
      </c>
      <c r="D17" s="36">
        <v>100.89546</v>
      </c>
      <c r="E17" s="21">
        <f t="shared" si="3"/>
        <v>1.2403125875879568</v>
      </c>
      <c r="F17" s="40">
        <v>168.6</v>
      </c>
      <c r="G17" s="18">
        <f t="shared" ref="G17" si="4">D17/F17*100</f>
        <v>59.84309608540925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55147.123240000001</v>
      </c>
      <c r="D19" s="29">
        <f>SUM(D20:D22)</f>
        <v>801.92219</v>
      </c>
      <c r="E19" s="31">
        <f>D19/C19*100</f>
        <v>1.4541505392947491</v>
      </c>
      <c r="F19" s="29">
        <f>SUM(F20:F22)</f>
        <v>1050.1119600000002</v>
      </c>
      <c r="G19" s="30">
        <f>D19/F19*100</f>
        <v>76.365399171341679</v>
      </c>
    </row>
    <row r="20" spans="1:7">
      <c r="A20" s="7" t="s">
        <v>31</v>
      </c>
      <c r="B20" s="8" t="s">
        <v>161</v>
      </c>
      <c r="C20" s="15">
        <v>1386.64</v>
      </c>
      <c r="D20" s="40">
        <v>0</v>
      </c>
      <c r="E20" s="21">
        <f>D20/C20*100</f>
        <v>0</v>
      </c>
      <c r="F20" s="40">
        <v>0</v>
      </c>
      <c r="G20" s="19"/>
    </row>
    <row r="21" spans="1:7" ht="22.5" customHeight="1">
      <c r="A21" s="3" t="s">
        <v>33</v>
      </c>
      <c r="B21" s="2" t="s">
        <v>32</v>
      </c>
      <c r="C21" s="16">
        <v>29548.18</v>
      </c>
      <c r="D21" s="37">
        <v>797.19502999999997</v>
      </c>
      <c r="E21" s="23">
        <f>D21/C21*100</f>
        <v>2.6979496875949716</v>
      </c>
      <c r="F21" s="37">
        <v>1045.8420000000001</v>
      </c>
      <c r="G21" s="19">
        <f t="shared" ref="G21:G22" si="5">D21/F21*100</f>
        <v>76.225187934697587</v>
      </c>
    </row>
    <row r="22" spans="1:7" ht="24.75" thickBot="1">
      <c r="A22" s="9" t="s">
        <v>34</v>
      </c>
      <c r="B22" s="10" t="s">
        <v>35</v>
      </c>
      <c r="C22" s="17">
        <v>24212.303240000001</v>
      </c>
      <c r="D22" s="39">
        <v>4.7271599999999996</v>
      </c>
      <c r="E22" s="22">
        <f>D22/C22*100</f>
        <v>1.9523793144100732E-2</v>
      </c>
      <c r="F22" s="39">
        <v>4.2699600000000002</v>
      </c>
      <c r="G22" s="19">
        <f t="shared" si="5"/>
        <v>110.70736025630214</v>
      </c>
    </row>
    <row r="23" spans="1:7" ht="15.75" thickBot="1">
      <c r="A23" s="24" t="s">
        <v>36</v>
      </c>
      <c r="B23" s="25" t="s">
        <v>37</v>
      </c>
      <c r="C23" s="28">
        <f>SUM(C24:C33)</f>
        <v>515985.00046000001</v>
      </c>
      <c r="D23" s="29">
        <f>SUM(D24:D33)</f>
        <v>7456.9415499999996</v>
      </c>
      <c r="E23" s="31">
        <f>D23/C23*100</f>
        <v>1.4451857211647905</v>
      </c>
      <c r="F23" s="29">
        <f>SUM(F24:F33)</f>
        <v>7561.8621199999998</v>
      </c>
      <c r="G23" s="30">
        <f>D23/F23*100</f>
        <v>98.612503529752274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724</v>
      </c>
      <c r="D27" s="37">
        <v>0</v>
      </c>
      <c r="E27" s="23">
        <f t="shared" ref="E27:E30" si="6">D27/C27*100</f>
        <v>0</v>
      </c>
      <c r="F27" s="37">
        <v>0</v>
      </c>
      <c r="G27" s="19"/>
    </row>
    <row r="28" spans="1:7">
      <c r="A28" s="3" t="s">
        <v>46</v>
      </c>
      <c r="B28" s="2" t="s">
        <v>47</v>
      </c>
      <c r="C28" s="16"/>
      <c r="D28" s="37"/>
      <c r="E28" s="23"/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188807.68299999999</v>
      </c>
      <c r="D30" s="37">
        <v>0</v>
      </c>
      <c r="E30" s="23">
        <f t="shared" si="6"/>
        <v>0</v>
      </c>
      <c r="F30" s="37"/>
      <c r="G30" s="19"/>
    </row>
    <row r="31" spans="1:7">
      <c r="A31" s="3" t="s">
        <v>52</v>
      </c>
      <c r="B31" s="2" t="s">
        <v>53</v>
      </c>
      <c r="C31" s="16">
        <v>296524.44</v>
      </c>
      <c r="D31" s="37">
        <v>7438.3134899999995</v>
      </c>
      <c r="E31" s="23">
        <f t="shared" ref="E31:E36" si="7">D31/C31*100</f>
        <v>2.5084992960445347</v>
      </c>
      <c r="F31" s="37">
        <v>7545.1625599999998</v>
      </c>
      <c r="G31" s="19">
        <f t="shared" ref="G31:G32" si="8">D31/F31*100</f>
        <v>98.583873188280251</v>
      </c>
    </row>
    <row r="32" spans="1:7">
      <c r="A32" s="3" t="s">
        <v>54</v>
      </c>
      <c r="B32" s="2" t="s">
        <v>55</v>
      </c>
      <c r="C32" s="16">
        <v>20100.62746</v>
      </c>
      <c r="D32" s="37">
        <v>18.628060000000001</v>
      </c>
      <c r="E32" s="23">
        <f t="shared" si="7"/>
        <v>9.2674022425765612E-2</v>
      </c>
      <c r="F32" s="37">
        <v>16.699560000000002</v>
      </c>
      <c r="G32" s="19">
        <f t="shared" si="8"/>
        <v>111.54820845579165</v>
      </c>
    </row>
    <row r="33" spans="1:7" ht="15.75" thickBot="1">
      <c r="A33" s="9" t="s">
        <v>56</v>
      </c>
      <c r="B33" s="10" t="s">
        <v>57</v>
      </c>
      <c r="C33" s="17">
        <v>9828.25</v>
      </c>
      <c r="D33" s="39">
        <v>0</v>
      </c>
      <c r="E33" s="22">
        <f t="shared" si="7"/>
        <v>0</v>
      </c>
      <c r="F33" s="39">
        <v>0</v>
      </c>
      <c r="G33" s="19"/>
    </row>
    <row r="34" spans="1:7" ht="15.75" thickBot="1">
      <c r="A34" s="24" t="s">
        <v>58</v>
      </c>
      <c r="B34" s="25" t="s">
        <v>59</v>
      </c>
      <c r="C34" s="28">
        <f>SUM(C35:C39)</f>
        <v>369469.96055999998</v>
      </c>
      <c r="D34" s="29">
        <f>SUM(D35:D39)</f>
        <v>6284.8816900000002</v>
      </c>
      <c r="E34" s="31">
        <f>D34/C34*100</f>
        <v>1.7010534984966303</v>
      </c>
      <c r="F34" s="29">
        <f>SUM(F35:F39)</f>
        <v>8348.9071700000004</v>
      </c>
      <c r="G34" s="30">
        <f>D34/F34*100</f>
        <v>75.277896400421952</v>
      </c>
    </row>
    <row r="35" spans="1:7">
      <c r="A35" s="7" t="s">
        <v>60</v>
      </c>
      <c r="B35" s="8" t="s">
        <v>61</v>
      </c>
      <c r="C35" s="15">
        <v>15402.6</v>
      </c>
      <c r="D35" s="40">
        <v>0</v>
      </c>
      <c r="E35" s="21">
        <f t="shared" si="7"/>
        <v>0</v>
      </c>
      <c r="F35" s="40">
        <v>2468.5542</v>
      </c>
      <c r="G35" s="19">
        <f t="shared" ref="G35:G37" si="9">D35/F35*100</f>
        <v>0</v>
      </c>
    </row>
    <row r="36" spans="1:7">
      <c r="A36" s="3" t="s">
        <v>62</v>
      </c>
      <c r="B36" s="2" t="s">
        <v>63</v>
      </c>
      <c r="C36" s="16">
        <v>30000</v>
      </c>
      <c r="D36" s="37">
        <v>0</v>
      </c>
      <c r="E36" s="23">
        <f t="shared" si="7"/>
        <v>0</v>
      </c>
      <c r="F36" s="37">
        <v>0</v>
      </c>
      <c r="G36" s="19"/>
    </row>
    <row r="37" spans="1:7">
      <c r="A37" s="3" t="s">
        <v>64</v>
      </c>
      <c r="B37" s="2" t="s">
        <v>65</v>
      </c>
      <c r="C37" s="16">
        <v>323040.36056</v>
      </c>
      <c r="D37" s="37">
        <v>6284.8816900000002</v>
      </c>
      <c r="E37" s="23">
        <f t="shared" ref="E37" si="10">D37/C37*100</f>
        <v>1.945540699343256</v>
      </c>
      <c r="F37" s="37">
        <v>5880.3529699999999</v>
      </c>
      <c r="G37" s="19">
        <f t="shared" si="9"/>
        <v>106.87932717753166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1027</v>
      </c>
      <c r="D39" s="39">
        <v>0</v>
      </c>
      <c r="E39" s="22">
        <f>D39/C39*100</f>
        <v>0</v>
      </c>
      <c r="F39" s="39">
        <v>0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300</v>
      </c>
      <c r="D40" s="29">
        <f>SUM(D41:D42)</f>
        <v>0</v>
      </c>
      <c r="E40" s="31">
        <f t="shared" ref="E40:E41" si="11">D40/C40*100</f>
        <v>0</v>
      </c>
      <c r="F40" s="29">
        <f>SUM(F41:F42)</f>
        <v>0</v>
      </c>
      <c r="G40" s="30"/>
    </row>
    <row r="41" spans="1:7">
      <c r="A41" s="7" t="s">
        <v>72</v>
      </c>
      <c r="B41" s="8" t="s">
        <v>73</v>
      </c>
      <c r="C41" s="15">
        <v>300</v>
      </c>
      <c r="D41" s="40">
        <v>0</v>
      </c>
      <c r="E41" s="21">
        <f t="shared" si="11"/>
        <v>0</v>
      </c>
      <c r="F41" s="40">
        <v>0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3538164.6428100001</v>
      </c>
      <c r="D43" s="29">
        <f>SUM(D44:D51)</f>
        <v>32077.434520000003</v>
      </c>
      <c r="E43" s="31">
        <f>D43/C43*100</f>
        <v>0.9066122625238886</v>
      </c>
      <c r="F43" s="29">
        <f>SUM(F44:F51)</f>
        <v>35183.212009999996</v>
      </c>
      <c r="G43" s="30">
        <f>D43/F43*100</f>
        <v>91.172558409058141</v>
      </c>
    </row>
    <row r="44" spans="1:7">
      <c r="A44" s="7" t="s">
        <v>78</v>
      </c>
      <c r="B44" s="8" t="s">
        <v>79</v>
      </c>
      <c r="C44" s="15">
        <v>1019921.5170699999</v>
      </c>
      <c r="D44" s="40">
        <v>14517.510480000001</v>
      </c>
      <c r="E44" s="21">
        <f t="shared" ref="E44:E46" si="12">D44/C44*100</f>
        <v>1.423394862940579</v>
      </c>
      <c r="F44" s="40">
        <v>17975.776020000001</v>
      </c>
      <c r="G44" s="18">
        <f t="shared" ref="G44:G46" si="13">D44/F44*100</f>
        <v>80.761522973181769</v>
      </c>
    </row>
    <row r="45" spans="1:7">
      <c r="A45" s="3" t="s">
        <v>80</v>
      </c>
      <c r="B45" s="2" t="s">
        <v>81</v>
      </c>
      <c r="C45" s="16">
        <v>2156092.5852700002</v>
      </c>
      <c r="D45" s="37">
        <v>13786.261420000001</v>
      </c>
      <c r="E45" s="23">
        <f t="shared" si="12"/>
        <v>0.63940952787394312</v>
      </c>
      <c r="F45" s="37">
        <v>12852.4164</v>
      </c>
      <c r="G45" s="19">
        <f t="shared" si="13"/>
        <v>107.26591008987229</v>
      </c>
    </row>
    <row r="46" spans="1:7">
      <c r="A46" s="3" t="s">
        <v>82</v>
      </c>
      <c r="B46" s="2" t="s">
        <v>83</v>
      </c>
      <c r="C46" s="16">
        <v>296932.96646999998</v>
      </c>
      <c r="D46" s="37">
        <v>3280.6430799999998</v>
      </c>
      <c r="E46" s="23">
        <f t="shared" si="12"/>
        <v>1.1048429950372158</v>
      </c>
      <c r="F46" s="37">
        <v>3032.99361</v>
      </c>
      <c r="G46" s="19">
        <f t="shared" si="13"/>
        <v>108.16518271530417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700</v>
      </c>
      <c r="D50" s="37">
        <v>0</v>
      </c>
      <c r="E50" s="23">
        <f t="shared" ref="E50:E51" si="14">D50/C50*100</f>
        <v>0</v>
      </c>
      <c r="F50" s="37">
        <v>800</v>
      </c>
      <c r="G50" s="19">
        <f t="shared" ref="G50:G54" si="15">D50/F50*100</f>
        <v>0</v>
      </c>
    </row>
    <row r="51" spans="1:7" ht="15.75" thickBot="1">
      <c r="A51" s="9" t="s">
        <v>92</v>
      </c>
      <c r="B51" s="10" t="s">
        <v>93</v>
      </c>
      <c r="C51" s="17">
        <v>64517.574000000001</v>
      </c>
      <c r="D51" s="39">
        <v>493.01954000000001</v>
      </c>
      <c r="E51" s="22">
        <f t="shared" si="14"/>
        <v>0.76416317203743589</v>
      </c>
      <c r="F51" s="39">
        <v>522.02598</v>
      </c>
      <c r="G51" s="20">
        <f t="shared" si="15"/>
        <v>94.443487276246287</v>
      </c>
    </row>
    <row r="52" spans="1:7" ht="15.75" thickBot="1">
      <c r="A52" s="24" t="s">
        <v>94</v>
      </c>
      <c r="B52" s="25" t="s">
        <v>95</v>
      </c>
      <c r="C52" s="28">
        <f>SUM(C53:C54)</f>
        <v>138911.83723</v>
      </c>
      <c r="D52" s="29">
        <f>SUM(D53:D54)</f>
        <v>4874.95939</v>
      </c>
      <c r="E52" s="31">
        <f>D52/C52*100</f>
        <v>3.5093909109620376</v>
      </c>
      <c r="F52" s="29">
        <f>SUM(F53:F54)</f>
        <v>5910.4681399999999</v>
      </c>
      <c r="G52" s="30">
        <f>D52/F52*100</f>
        <v>82.480089132161368</v>
      </c>
    </row>
    <row r="53" spans="1:7">
      <c r="A53" s="7" t="s">
        <v>96</v>
      </c>
      <c r="B53" s="8" t="s">
        <v>97</v>
      </c>
      <c r="C53" s="15">
        <v>131540.98723</v>
      </c>
      <c r="D53" s="40">
        <v>4637.1144000000004</v>
      </c>
      <c r="E53" s="21">
        <f t="shared" ref="E53:E54" si="16">D53/C53*100</f>
        <v>3.5252239607203077</v>
      </c>
      <c r="F53" s="40">
        <v>5640.4367000000002</v>
      </c>
      <c r="G53" s="18">
        <f t="shared" si="15"/>
        <v>82.211974828119253</v>
      </c>
    </row>
    <row r="54" spans="1:7" ht="15.75" thickBot="1">
      <c r="A54" s="9" t="s">
        <v>98</v>
      </c>
      <c r="B54" s="10" t="s">
        <v>99</v>
      </c>
      <c r="C54" s="17">
        <v>7370.85</v>
      </c>
      <c r="D54" s="39">
        <v>237.84499</v>
      </c>
      <c r="E54" s="22">
        <f t="shared" si="16"/>
        <v>3.2268325905424744</v>
      </c>
      <c r="F54" s="39">
        <v>270.03143999999998</v>
      </c>
      <c r="G54" s="20">
        <f t="shared" si="15"/>
        <v>88.080480554412489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0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0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138396.79999999999</v>
      </c>
      <c r="D63" s="29">
        <f>SUM(D64:D68)</f>
        <v>2359.5022899999999</v>
      </c>
      <c r="E63" s="31">
        <f t="shared" ref="E63:E64" si="17">D63/C63*100</f>
        <v>1.7048821143263428</v>
      </c>
      <c r="F63" s="29">
        <f>SUM(F64:F68)</f>
        <v>2222.5005200000001</v>
      </c>
      <c r="G63" s="30"/>
    </row>
    <row r="64" spans="1:7">
      <c r="A64" s="7" t="s">
        <v>118</v>
      </c>
      <c r="B64" s="8" t="s">
        <v>119</v>
      </c>
      <c r="C64" s="15">
        <v>8100</v>
      </c>
      <c r="D64" s="40">
        <v>0</v>
      </c>
      <c r="E64" s="21">
        <f t="shared" si="17"/>
        <v>0</v>
      </c>
      <c r="F64" s="40">
        <v>0</v>
      </c>
      <c r="G64" s="18"/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22302</v>
      </c>
      <c r="D66" s="37">
        <v>0</v>
      </c>
      <c r="E66" s="23">
        <f t="shared" ref="E66:E67" si="18">D66/C66*100</f>
        <v>0</v>
      </c>
      <c r="F66" s="37">
        <v>3</v>
      </c>
      <c r="G66" s="18">
        <f t="shared" ref="G66:G67" si="19">D66/F66*100</f>
        <v>0</v>
      </c>
    </row>
    <row r="67" spans="1:7">
      <c r="A67" s="3" t="s">
        <v>124</v>
      </c>
      <c r="B67" s="2" t="s">
        <v>125</v>
      </c>
      <c r="C67" s="16">
        <v>107994.8</v>
      </c>
      <c r="D67" s="37">
        <v>2359.5022899999999</v>
      </c>
      <c r="E67" s="23">
        <f t="shared" si="18"/>
        <v>2.1848295380888709</v>
      </c>
      <c r="F67" s="37">
        <v>2219.5005200000001</v>
      </c>
      <c r="G67" s="18">
        <f t="shared" si="19"/>
        <v>106.30780523538692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173017.41999999998</v>
      </c>
      <c r="D69" s="29">
        <f>SUM(D70:D73)</f>
        <v>2030.75863</v>
      </c>
      <c r="E69" s="31">
        <f>D69/C69*100</f>
        <v>1.1737307318534749</v>
      </c>
      <c r="F69" s="29">
        <f>SUM(F70:F73)</f>
        <v>7137.3295499999995</v>
      </c>
      <c r="G69" s="30">
        <f>D69/F69*100</f>
        <v>28.452639264779361</v>
      </c>
    </row>
    <row r="70" spans="1:7">
      <c r="A70" s="7" t="s">
        <v>130</v>
      </c>
      <c r="B70" s="8" t="s">
        <v>131</v>
      </c>
      <c r="C70" s="15">
        <v>136809.1</v>
      </c>
      <c r="D70" s="40">
        <v>1812.8473300000001</v>
      </c>
      <c r="E70" s="21">
        <f t="shared" ref="E70:E71" si="20">D70/C70*100</f>
        <v>1.3250926510005547</v>
      </c>
      <c r="F70" s="40">
        <v>5228.9195499999996</v>
      </c>
      <c r="G70" s="18">
        <f t="shared" ref="G70:G73" si="21">D70/F70*100</f>
        <v>34.669635144797745</v>
      </c>
    </row>
    <row r="71" spans="1:7">
      <c r="A71" s="3" t="s">
        <v>132</v>
      </c>
      <c r="B71" s="2" t="s">
        <v>133</v>
      </c>
      <c r="C71" s="16">
        <v>10366.08</v>
      </c>
      <c r="D71" s="37">
        <v>0</v>
      </c>
      <c r="E71" s="23">
        <f t="shared" si="20"/>
        <v>0</v>
      </c>
      <c r="F71" s="37">
        <v>0</v>
      </c>
      <c r="G71" s="18"/>
    </row>
    <row r="72" spans="1:7">
      <c r="A72" s="3" t="s">
        <v>134</v>
      </c>
      <c r="B72" s="2" t="s">
        <v>135</v>
      </c>
      <c r="C72" s="17">
        <v>20000</v>
      </c>
      <c r="D72" s="39">
        <v>0</v>
      </c>
      <c r="E72" s="22">
        <f>D72/C72*100</f>
        <v>0</v>
      </c>
      <c r="F72" s="39">
        <v>1804.91</v>
      </c>
      <c r="G72" s="18">
        <f t="shared" si="21"/>
        <v>0</v>
      </c>
    </row>
    <row r="73" spans="1:7" ht="15.75" thickBot="1">
      <c r="A73" s="9" t="s">
        <v>136</v>
      </c>
      <c r="B73" s="10" t="s">
        <v>137</v>
      </c>
      <c r="C73" s="17">
        <v>5842.24</v>
      </c>
      <c r="D73" s="39">
        <v>217.91130000000001</v>
      </c>
      <c r="E73" s="22">
        <f>D73/C73*100</f>
        <v>3.7299272196965552</v>
      </c>
      <c r="F73" s="39">
        <v>103.5</v>
      </c>
      <c r="G73" s="20">
        <f t="shared" si="21"/>
        <v>210.54231884057972</v>
      </c>
    </row>
    <row r="74" spans="1:7" ht="15.75" thickBot="1">
      <c r="A74" s="24" t="s">
        <v>138</v>
      </c>
      <c r="B74" s="25" t="s">
        <v>139</v>
      </c>
      <c r="C74" s="28">
        <f>SUM(C75:C77)</f>
        <v>6632.6</v>
      </c>
      <c r="D74" s="29">
        <f>SUM(D75:D77)</f>
        <v>0</v>
      </c>
      <c r="E74" s="31">
        <f>D74/C74*100</f>
        <v>0</v>
      </c>
      <c r="F74" s="29">
        <f>SUM(F75:F77)</f>
        <v>0</v>
      </c>
      <c r="G74" s="30"/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6632.6</v>
      </c>
      <c r="D77" s="39">
        <v>0</v>
      </c>
      <c r="E77" s="22">
        <f>D77/C77*100</f>
        <v>0</v>
      </c>
      <c r="F77" s="39">
        <v>0</v>
      </c>
      <c r="G77" s="18"/>
    </row>
    <row r="78" spans="1:7" ht="15.75" thickBot="1">
      <c r="A78" s="24" t="s">
        <v>146</v>
      </c>
      <c r="B78" s="25" t="s">
        <v>147</v>
      </c>
      <c r="C78" s="28">
        <f>SUM(C79)</f>
        <v>3000</v>
      </c>
      <c r="D78" s="29">
        <v>0</v>
      </c>
      <c r="E78" s="31"/>
      <c r="F78" s="29">
        <v>0</v>
      </c>
      <c r="G78" s="32"/>
    </row>
    <row r="79" spans="1:7">
      <c r="A79" s="7" t="s">
        <v>148</v>
      </c>
      <c r="B79" s="8" t="s">
        <v>149</v>
      </c>
      <c r="C79" s="15">
        <v>3000</v>
      </c>
      <c r="D79" s="40">
        <v>0</v>
      </c>
      <c r="E79" s="21"/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2023-02-09T08:23:19Z</dcterms:modified>
</cp:coreProperties>
</file>