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ль\"/>
    </mc:Choice>
  </mc:AlternateContent>
  <xr:revisionPtr revIDLastSave="0" documentId="13_ncr:1_{53D7933F-BB2A-4E94-8EE4-0025F0987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<sst xmlns="http://schemas.openxmlformats.org/spreadsheetml/2006/main" count="168" uniqueCount="168">
  <si>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</si>
  <si>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</si>
  <si>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</si>
  <si>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</si>
  <si>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</si>
  <si>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</si>
  <si>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</si>
  <si>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</si>
  <si>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</si>
  <si>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</si>
  <si>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</si>
  <si>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</si>
  <si>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</si>
  <si>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</si>
  <si>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</si>
  <si>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</si>
  <si>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</si>
  <si>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</si>
  <si>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</si>
  <si>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</si>
  <si>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</si>
  <si>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</si>
  <si>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</si>
  <si>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</si>
  <si>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</si>
  <si>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</si>
  <si>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</si>
  <si>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</si>
  <si>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</si>
  <si>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</si>
  <si>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</si>
  <si>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</si>
  <si>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</si>
  <si>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</si>
  <si>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</si>
  <si>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</si>
  <si>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</si>
  <si>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</si>
  <si>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</si>
  <si>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</si>
  <si>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</si>
  <si>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</si>
  <si>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</si>
  <si>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</si>
  <si>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</si>
  <si>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</si>
  <si>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</si>
  <si>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</si>
  <si>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</si>
  <si>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</si>
  <si>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</si>
  <si>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</si>
  <si>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</si>
  <si>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</si>
  <si>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</si>
  <si>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</si>
  <si>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</si>
  <si>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</si>
  <si>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</si>
  <si>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</si>
  <si>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</si>
  <si>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</si>
  <si>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</si>
  <si>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</si>
  <si>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</si>
  <si>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</si>
  <si>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</si>
  <si>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</si>
  <si>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</si>
  <si>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</si>
  <si>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</si>
  <si>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</si>
  <si>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</si>
  <si>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</si>
  <si>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</si>
  <si>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</si>
  <si>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</si>
  <si>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</si>
  <si>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</si>
  <si>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</si>
  <si>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</si>
  <si>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</si>
  <si>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</si>
  <si>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</si>
  <si>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</si>
  <si>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</si>
  <si>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</si>
  <si>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</si>
  <si>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</si>
  <si>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</si>
  <si>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</si>
  <si>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</si>
  <si>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</si>
  <si>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</si>
  <si>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</si>
  <si>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</si>
  <si>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</si>
  <si>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</si>
  <si>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</si>
  <si>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</si>
  <si>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</si>
  <si>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</si>
  <si>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</si>
  <si>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</si>
  <si>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</si>
  <si>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</si>
  <si>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</si>
  <si>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</si>
  <si>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</si>
  <si>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</si>
  <si>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</si>
  <si>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</si>
  <si>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</si>
  <si>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</si>
  <si>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</si>
  <si>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</si>
  <si>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</si>
  <si>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</si>
  <si>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</si>
  <si>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</si>
  <si>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</si>
  <si>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</si>
  <si>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</si>
  <si>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</si>
  <si>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</si>
  <si>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</si>
  <si>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</si>
  <si>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</si>
  <si>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</si>
  <si>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</si>
  <si>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</si>
  <si>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</si>
  <si>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</si>
  <si>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</si>
  <si>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</si>
  <si>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</si>
  <si>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</si>
  <si>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</si>
  <si>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</si>
  <si>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</si>
  <si>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</si>
  <si>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</si>
  <si>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</si>
  <si>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</si>
  <si>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</si>
  <si>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</si>
  <si>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</si>
  <si>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</si>
  <si>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</si>
  <si>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</si>
  <si>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</si>
  <si>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</si>
  <si>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</si>
  <si>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</si>
  <si>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</si>
  <si>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</si>
  <si>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</si>
  <si>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</si>
  <si>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</si>
  <si>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</si>
  <si>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</si>
  <si>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</si>
  <si>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</si>
  <si>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</si>
  <si>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</si>
  <si>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</si>
  <si>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01.08.2022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</si>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</sst>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S6" sqref="S6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48" t="s">
        <v>167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165</v>
      </c>
      <c r="E3" s="24" t="s">
        <v>162</v>
      </c>
      <c r="F3" s="24" t="s">
        <v>166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6326260.5851699999</v>
      </c>
      <c r="D4" s="7">
        <f>SUM(D5,D16,D19,D23,D34,D40,D43,D52,D55,D63,D69,D74,D78)</f>
        <v>2793183.18872</v>
      </c>
      <c r="E4" s="7">
        <f>D4/C4*100</f>
        <v>44.152199409359952</v>
      </c>
      <c r="F4" s="7">
        <f>SUM(F5,F16,F19,F23,F34,F40,F43,F52,F55,F63,F69,F74,F78)</f>
        <v>2262451.5864800001</v>
      </c>
      <c r="G4" s="8">
        <f>D4/F4*100</f>
        <v>123.45825234058292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736995.15311999992</v>
      </c>
      <c r="D5" s="16">
        <f>SUM(D6:D15)</f>
        <v>351202.17124</v>
      </c>
      <c r="E5" s="16">
        <f>D5/C5*100</f>
        <v>47.653253858348798</v>
      </c>
      <c r="F5" s="16">
        <f>SUM(F6:F15)</f>
        <v>313833.64082999999</v>
      </c>
      <c r="G5" s="17">
        <f>D5/F5*100</f>
        <v>111.90711432693161</v>
      </c>
    </row>
    <row r="6" spans="1:7" ht="24" x14ac:dyDescent="0.25">
      <c r="A6" s="33" t="s">
        <v>3</v>
      </c>
      <c r="B6" s="4" t="s">
        <v>4</v>
      </c>
      <c r="C6" s="9">
        <v>4817.28</v>
      </c>
      <c r="D6" s="26">
        <v>2779.6068599999999</v>
      </c>
      <c r="E6" s="12">
        <f>D6/C6*100</f>
        <v>57.700753537265847</v>
      </c>
      <c r="F6" s="26">
        <v>2063.9874100000002</v>
      </c>
      <c r="G6" s="34">
        <f t="shared" ref="G6:G15" si="0">D6/F6*100</f>
        <v>134.67169647124928</v>
      </c>
    </row>
    <row r="7" spans="1:7" ht="36" x14ac:dyDescent="0.25">
      <c r="A7" s="35" t="s">
        <v>5</v>
      </c>
      <c r="B7" s="1" t="s">
        <v>6</v>
      </c>
      <c r="C7" s="10">
        <v>4760.05</v>
      </c>
      <c r="D7" s="27">
        <v>2429.7266800000002</v>
      </c>
      <c r="E7" s="14">
        <f t="shared" ref="E7:E8" si="1">D7/C7*100</f>
        <v>51.044141973298608</v>
      </c>
      <c r="F7" s="27">
        <v>1865.89805</v>
      </c>
      <c r="G7" s="36">
        <f t="shared" si="0"/>
        <v>130.21754752356381</v>
      </c>
    </row>
    <row r="8" spans="1:7" ht="36" x14ac:dyDescent="0.25">
      <c r="A8" s="35" t="s">
        <v>7</v>
      </c>
      <c r="B8" s="1" t="s">
        <v>8</v>
      </c>
      <c r="C8" s="10">
        <v>396816.50413999998</v>
      </c>
      <c r="D8" s="27">
        <v>171520.12603000001</v>
      </c>
      <c r="E8" s="14">
        <f t="shared" si="1"/>
        <v>43.224040391597818</v>
      </c>
      <c r="F8" s="27">
        <v>145625.06341999999</v>
      </c>
      <c r="G8" s="36">
        <f t="shared" si="0"/>
        <v>117.78200949881517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38868.379999999997</v>
      </c>
      <c r="D10" s="27">
        <v>21442.484130000001</v>
      </c>
      <c r="E10" s="14">
        <f t="shared" ref="E10:E15" si="2">D10/C10*100</f>
        <v>55.166909786309596</v>
      </c>
      <c r="F10" s="27">
        <v>17381.002980000001</v>
      </c>
      <c r="G10" s="36">
        <f t="shared" si="0"/>
        <v>123.36735776798078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1551.32988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>
        <v>6956.0976700000001</v>
      </c>
      <c r="D13" s="27">
        <v>0</v>
      </c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284776.84130999999</v>
      </c>
      <c r="D15" s="28">
        <v>153030.22753999999</v>
      </c>
      <c r="E15" s="14">
        <f t="shared" si="2"/>
        <v>53.73689336395708</v>
      </c>
      <c r="F15" s="28">
        <v>145346.35909000001</v>
      </c>
      <c r="G15" s="38">
        <f t="shared" si="0"/>
        <v>105.28659162713669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4338.7787099999996</v>
      </c>
      <c r="E16" s="18">
        <f t="shared" ref="E16:E17" si="3">D16/C16*100</f>
        <v>53.336808700526625</v>
      </c>
      <c r="F16" s="19">
        <f>SUM(F17:F18)</f>
        <v>4075.72093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4338.7787099999996</v>
      </c>
      <c r="E17" s="12">
        <f t="shared" si="3"/>
        <v>53.336808700526625</v>
      </c>
      <c r="F17" s="30">
        <v>4075.72093</v>
      </c>
      <c r="G17" s="34">
        <f t="shared" ref="G17" si="4">D17/F17*100</f>
        <v>106.45426378591627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85213.387289999999</v>
      </c>
      <c r="D19" s="19">
        <f>SUM(D20:D22)</f>
        <v>22642.128530000002</v>
      </c>
      <c r="E19" s="21">
        <f>D19/C19*100</f>
        <v>26.571093169837074</v>
      </c>
      <c r="F19" s="19">
        <f>SUM(F20:F22)</f>
        <v>23042.082750000001</v>
      </c>
      <c r="G19" s="20">
        <f>D19/F19*100</f>
        <v>98.264244494131077</v>
      </c>
    </row>
    <row r="20" spans="1:7" x14ac:dyDescent="0.25">
      <c r="A20" s="33" t="s">
        <v>31</v>
      </c>
      <c r="B20" s="4" t="s">
        <v>161</v>
      </c>
      <c r="C20" s="9">
        <v>1392.2536</v>
      </c>
      <c r="D20" s="30">
        <v>1226.2536</v>
      </c>
      <c r="E20" s="12">
        <f>D20/C20*100</f>
        <v>88.076884843393472</v>
      </c>
      <c r="F20" s="30">
        <v>1269.52755</v>
      </c>
      <c r="G20" s="36"/>
    </row>
    <row r="21" spans="1:7" ht="22.5" customHeight="1" x14ac:dyDescent="0.25">
      <c r="A21" s="35" t="s">
        <v>33</v>
      </c>
      <c r="B21" s="1" t="s">
        <v>32</v>
      </c>
      <c r="C21" s="10">
        <v>33346.467519999998</v>
      </c>
      <c r="D21" s="27">
        <v>18014.144840000001</v>
      </c>
      <c r="E21" s="14">
        <f>D21/C21*100</f>
        <v>54.02114880442965</v>
      </c>
      <c r="F21" s="27">
        <v>14854.933069999999</v>
      </c>
      <c r="G21" s="36">
        <f t="shared" ref="G21:G22" si="5">D21/F21*100</f>
        <v>121.26708854972985</v>
      </c>
    </row>
    <row r="22" spans="1:7" ht="24.75" thickBot="1" x14ac:dyDescent="0.3">
      <c r="A22" s="37" t="s">
        <v>34</v>
      </c>
      <c r="B22" s="5" t="s">
        <v>35</v>
      </c>
      <c r="C22" s="11">
        <v>50474.666169999997</v>
      </c>
      <c r="D22" s="29">
        <v>3401.73009</v>
      </c>
      <c r="E22" s="13">
        <f>D22/C22*100</f>
        <v>6.7394801157136612</v>
      </c>
      <c r="F22" s="29">
        <v>6917.6221299999997</v>
      </c>
      <c r="G22" s="36">
        <f t="shared" si="5"/>
        <v>49.174846877622095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770626.32626999996</v>
      </c>
      <c r="D23" s="19">
        <f>SUM(D24:D33)</f>
        <v>408378.66834999999</v>
      </c>
      <c r="E23" s="21">
        <f>D23/C23*100</f>
        <v>52.993085549859444</v>
      </c>
      <c r="F23" s="19">
        <f>SUM(F24:F33)</f>
        <v>153306.84980999999</v>
      </c>
      <c r="G23" s="20">
        <f>D23/F23*100</f>
        <v>266.37992291676585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792</v>
      </c>
      <c r="D27" s="27">
        <v>330.50303000000002</v>
      </c>
      <c r="E27" s="14">
        <f t="shared" ref="E27:E30" si="6">D27/C27*100</f>
        <v>41.730180555555556</v>
      </c>
      <c r="F27" s="27">
        <v>248.24270000000001</v>
      </c>
      <c r="G27" s="36">
        <f t="shared" ref="G27" si="7">D27/F27*100</f>
        <v>133.13705901522985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28.81155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245551.98413</v>
      </c>
      <c r="E30" s="14">
        <f t="shared" si="6"/>
        <v>68.098110587385236</v>
      </c>
      <c r="F30" s="27"/>
      <c r="G30" s="36"/>
    </row>
    <row r="31" spans="1:7" x14ac:dyDescent="0.25">
      <c r="A31" s="35" t="s">
        <v>52</v>
      </c>
      <c r="B31" s="1" t="s">
        <v>53</v>
      </c>
      <c r="C31" s="10">
        <v>379936.03758</v>
      </c>
      <c r="D31" s="27">
        <v>153332.69712999999</v>
      </c>
      <c r="E31" s="14">
        <f t="shared" ref="E31:E36" si="8">D31/C31*100</f>
        <v>40.357502833016724</v>
      </c>
      <c r="F31" s="27">
        <v>148307.08713</v>
      </c>
      <c r="G31" s="36">
        <f t="shared" ref="G31:G33" si="9">D31/F31*100</f>
        <v>103.3886512757106</v>
      </c>
    </row>
    <row r="32" spans="1:7" x14ac:dyDescent="0.25">
      <c r="A32" s="35" t="s">
        <v>54</v>
      </c>
      <c r="B32" s="1" t="s">
        <v>55</v>
      </c>
      <c r="C32" s="10">
        <v>19370.617460000001</v>
      </c>
      <c r="D32" s="27">
        <v>2528.4219800000001</v>
      </c>
      <c r="E32" s="14">
        <f t="shared" si="8"/>
        <v>13.052872399246688</v>
      </c>
      <c r="F32" s="27">
        <v>4253.9698600000002</v>
      </c>
      <c r="G32" s="36">
        <f t="shared" si="9"/>
        <v>59.436762911150474</v>
      </c>
    </row>
    <row r="33" spans="1:7" ht="15.75" thickBot="1" x14ac:dyDescent="0.3">
      <c r="A33" s="37" t="s">
        <v>56</v>
      </c>
      <c r="B33" s="5" t="s">
        <v>57</v>
      </c>
      <c r="C33" s="11">
        <v>9942.0661199999995</v>
      </c>
      <c r="D33" s="29">
        <v>6635.0620799999997</v>
      </c>
      <c r="E33" s="13">
        <f t="shared" si="8"/>
        <v>66.737255615837725</v>
      </c>
      <c r="F33" s="29">
        <v>468.73856999999998</v>
      </c>
      <c r="G33" s="36">
        <f t="shared" si="9"/>
        <v>1415.514426303771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606741.71240999992</v>
      </c>
      <c r="D34" s="19">
        <f>SUM(D35:D39)</f>
        <v>221553.81720999998</v>
      </c>
      <c r="E34" s="21">
        <f>D34/C34*100</f>
        <v>36.515342966940615</v>
      </c>
      <c r="F34" s="19">
        <f>SUM(F35:F39)</f>
        <v>204723.55828000003</v>
      </c>
      <c r="G34" s="20">
        <f>D34/F34*100</f>
        <v>108.22096834941743</v>
      </c>
    </row>
    <row r="35" spans="1:7" x14ac:dyDescent="0.25">
      <c r="A35" s="33" t="s">
        <v>60</v>
      </c>
      <c r="B35" s="4" t="s">
        <v>61</v>
      </c>
      <c r="C35" s="9">
        <v>41653.649440000001</v>
      </c>
      <c r="D35" s="30">
        <v>25517.727439999999</v>
      </c>
      <c r="E35" s="12">
        <f t="shared" si="8"/>
        <v>61.261684829697835</v>
      </c>
      <c r="F35" s="30">
        <v>19322.955010000001</v>
      </c>
      <c r="G35" s="36">
        <f t="shared" ref="G35:G41" si="10">D35/F35*100</f>
        <v>132.05913602134913</v>
      </c>
    </row>
    <row r="36" spans="1:7" x14ac:dyDescent="0.25">
      <c r="A36" s="35" t="s">
        <v>62</v>
      </c>
      <c r="B36" s="1" t="s">
        <v>63</v>
      </c>
      <c r="C36" s="10">
        <v>20000</v>
      </c>
      <c r="D36" s="27">
        <v>0</v>
      </c>
      <c r="E36" s="14">
        <f t="shared" si="8"/>
        <v>0</v>
      </c>
      <c r="F36" s="27">
        <v>0</v>
      </c>
      <c r="G36" s="36"/>
    </row>
    <row r="37" spans="1:7" x14ac:dyDescent="0.25">
      <c r="A37" s="35" t="s">
        <v>64</v>
      </c>
      <c r="B37" s="1" t="s">
        <v>65</v>
      </c>
      <c r="C37" s="10">
        <v>543170.06296999997</v>
      </c>
      <c r="D37" s="27">
        <v>195697.84437999999</v>
      </c>
      <c r="E37" s="14">
        <f t="shared" ref="E37" si="11">D37/C37*100</f>
        <v>36.028834746514491</v>
      </c>
      <c r="F37" s="27">
        <v>185176.84486000001</v>
      </c>
      <c r="G37" s="36">
        <f t="shared" si="10"/>
        <v>105.68159562711755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338.24538999999999</v>
      </c>
      <c r="E39" s="13">
        <f>D39/C39*100</f>
        <v>17.635317518248176</v>
      </c>
      <c r="F39" s="29">
        <v>223.75841</v>
      </c>
      <c r="G39" s="36">
        <f t="shared" si="10"/>
        <v>151.1654422285178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148.30959999999999</v>
      </c>
      <c r="D40" s="19">
        <f>SUM(D41:D42)</f>
        <v>49.154800000000002</v>
      </c>
      <c r="E40" s="21">
        <f t="shared" ref="E40:E41" si="12">D40/C40*100</f>
        <v>33.143370354987141</v>
      </c>
      <c r="F40" s="19">
        <f>SUM(F41:F42)</f>
        <v>69.787700000000001</v>
      </c>
      <c r="G40" s="20"/>
    </row>
    <row r="41" spans="1:7" x14ac:dyDescent="0.25">
      <c r="A41" s="33" t="s">
        <v>72</v>
      </c>
      <c r="B41" s="4" t="s">
        <v>73</v>
      </c>
      <c r="C41" s="9">
        <v>148.30959999999999</v>
      </c>
      <c r="D41" s="30">
        <v>49.154800000000002</v>
      </c>
      <c r="E41" s="12">
        <f t="shared" si="12"/>
        <v>33.143370354987141</v>
      </c>
      <c r="F41" s="30">
        <v>69.787700000000001</v>
      </c>
      <c r="G41" s="36">
        <f t="shared" si="10"/>
        <v>70.434761426440474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3604064.5823300001</v>
      </c>
      <c r="D43" s="19">
        <f>SUM(D44:D51)</f>
        <v>1508578.2684699998</v>
      </c>
      <c r="E43" s="21">
        <f>D43/C43*100</f>
        <v>41.857692447195703</v>
      </c>
      <c r="F43" s="19">
        <f>SUM(F44:F51)</f>
        <v>1317525.66915</v>
      </c>
      <c r="G43" s="20">
        <f>D43/F43*100</f>
        <v>114.50086353484537</v>
      </c>
    </row>
    <row r="44" spans="1:7" x14ac:dyDescent="0.25">
      <c r="A44" s="33" t="s">
        <v>78</v>
      </c>
      <c r="B44" s="4" t="s">
        <v>79</v>
      </c>
      <c r="C44" s="9">
        <v>1027563.98683</v>
      </c>
      <c r="D44" s="30">
        <v>525129.41322999995</v>
      </c>
      <c r="E44" s="12">
        <f t="shared" ref="E44:E46" si="13">D44/C44*100</f>
        <v>51.104302988469499</v>
      </c>
      <c r="F44" s="30">
        <v>603152.6385</v>
      </c>
      <c r="G44" s="34">
        <f t="shared" ref="G44:G46" si="14">D44/F44*100</f>
        <v>87.064099484992965</v>
      </c>
    </row>
    <row r="45" spans="1:7" x14ac:dyDescent="0.25">
      <c r="A45" s="35" t="s">
        <v>80</v>
      </c>
      <c r="B45" s="1" t="s">
        <v>81</v>
      </c>
      <c r="C45" s="10">
        <v>2205742.7705700002</v>
      </c>
      <c r="D45" s="27">
        <v>815006.17445000005</v>
      </c>
      <c r="E45" s="14">
        <f t="shared" si="13"/>
        <v>36.94928462757192</v>
      </c>
      <c r="F45" s="27">
        <v>569859.80761000002</v>
      </c>
      <c r="G45" s="36">
        <f t="shared" si="14"/>
        <v>143.01871505347032</v>
      </c>
    </row>
    <row r="46" spans="1:7" x14ac:dyDescent="0.25">
      <c r="A46" s="35" t="s">
        <v>82</v>
      </c>
      <c r="B46" s="1" t="s">
        <v>83</v>
      </c>
      <c r="C46" s="10">
        <v>301376.59467999998</v>
      </c>
      <c r="D46" s="27">
        <v>131717.56443999999</v>
      </c>
      <c r="E46" s="14">
        <f t="shared" si="13"/>
        <v>43.705306505256978</v>
      </c>
      <c r="F46" s="27">
        <v>105189.46295</v>
      </c>
      <c r="G46" s="36">
        <f t="shared" si="14"/>
        <v>125.21935253401728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700</v>
      </c>
      <c r="D50" s="27">
        <v>0</v>
      </c>
      <c r="E50" s="14">
        <f t="shared" ref="E50:E51" si="15">D50/C50*100</f>
        <v>0</v>
      </c>
      <c r="F50" s="27">
        <v>7443.2180399999997</v>
      </c>
      <c r="G50" s="36">
        <f t="shared" ref="G50:G54" si="16">D50/F50*100</f>
        <v>0</v>
      </c>
    </row>
    <row r="51" spans="1:7" ht="15.75" thickBot="1" x14ac:dyDescent="0.3">
      <c r="A51" s="37" t="s">
        <v>92</v>
      </c>
      <c r="B51" s="5" t="s">
        <v>93</v>
      </c>
      <c r="C51" s="11">
        <v>68681.230249999993</v>
      </c>
      <c r="D51" s="29">
        <v>36725.116349999997</v>
      </c>
      <c r="E51" s="13">
        <f t="shared" si="15"/>
        <v>53.471838253800065</v>
      </c>
      <c r="F51" s="29">
        <v>31880.54205</v>
      </c>
      <c r="G51" s="38">
        <f t="shared" si="16"/>
        <v>115.19602236499613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172643.42189999999</v>
      </c>
      <c r="D52" s="19">
        <f>SUM(D53:D54)</f>
        <v>88686.996729999999</v>
      </c>
      <c r="E52" s="21">
        <f>D52/C52*100</f>
        <v>51.370041067287261</v>
      </c>
      <c r="F52" s="19">
        <f>SUM(F53:F54)</f>
        <v>75262.195850000004</v>
      </c>
      <c r="G52" s="20">
        <f>D52/F52*100</f>
        <v>117.83737602707747</v>
      </c>
    </row>
    <row r="53" spans="1:7" x14ac:dyDescent="0.25">
      <c r="A53" s="33" t="s">
        <v>96</v>
      </c>
      <c r="B53" s="4" t="s">
        <v>97</v>
      </c>
      <c r="C53" s="9">
        <v>165132.24189999999</v>
      </c>
      <c r="D53" s="30">
        <v>84380.058609999993</v>
      </c>
      <c r="E53" s="12">
        <f t="shared" ref="E53:E54" si="17">D53/C53*100</f>
        <v>51.098475766530484</v>
      </c>
      <c r="F53" s="30">
        <v>71753.973410000006</v>
      </c>
      <c r="G53" s="34">
        <f t="shared" si="16"/>
        <v>117.59635682870817</v>
      </c>
    </row>
    <row r="54" spans="1:7" ht="15.75" thickBot="1" x14ac:dyDescent="0.3">
      <c r="A54" s="37" t="s">
        <v>98</v>
      </c>
      <c r="B54" s="5" t="s">
        <v>99</v>
      </c>
      <c r="C54" s="11">
        <v>7511.18</v>
      </c>
      <c r="D54" s="29">
        <v>4306.9381199999998</v>
      </c>
      <c r="E54" s="13">
        <f t="shared" si="17"/>
        <v>57.340366227410335</v>
      </c>
      <c r="F54" s="29">
        <v>3508.22244</v>
      </c>
      <c r="G54" s="38">
        <f t="shared" si="16"/>
        <v>122.76696229102279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137474.79999999999</v>
      </c>
      <c r="D63" s="19">
        <f>SUM(D64:D68)</f>
        <v>83801.133520000003</v>
      </c>
      <c r="E63" s="21">
        <f t="shared" ref="E63:E64" si="18">D63/C63*100</f>
        <v>60.957450761885092</v>
      </c>
      <c r="F63" s="19">
        <f>SUM(F64:F68)</f>
        <v>82426.35428</v>
      </c>
      <c r="G63" s="20">
        <f>D63/F63*100</f>
        <v>101.66788796133082</v>
      </c>
    </row>
    <row r="64" spans="1:7" x14ac:dyDescent="0.25">
      <c r="A64" s="33" t="s">
        <v>118</v>
      </c>
      <c r="B64" s="4" t="s">
        <v>119</v>
      </c>
      <c r="C64" s="9">
        <v>8100</v>
      </c>
      <c r="D64" s="30">
        <v>3473.9593300000001</v>
      </c>
      <c r="E64" s="12">
        <f t="shared" si="18"/>
        <v>42.888386790123455</v>
      </c>
      <c r="F64" s="30">
        <v>3252.7322899999999</v>
      </c>
      <c r="G64" s="34">
        <f t="shared" ref="G64:G67" si="19">D64/F64*100</f>
        <v>106.80126798876523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18964</v>
      </c>
      <c r="D66" s="27">
        <v>15772.04559</v>
      </c>
      <c r="E66" s="14">
        <f t="shared" ref="E66:E67" si="20">D66/C66*100</f>
        <v>83.168348396962671</v>
      </c>
      <c r="F66" s="27">
        <v>17120.450099999998</v>
      </c>
      <c r="G66" s="34">
        <f t="shared" si="19"/>
        <v>92.12401249894711</v>
      </c>
    </row>
    <row r="67" spans="1:7" x14ac:dyDescent="0.25">
      <c r="A67" s="35" t="s">
        <v>124</v>
      </c>
      <c r="B67" s="1" t="s">
        <v>125</v>
      </c>
      <c r="C67" s="10">
        <v>109950.8</v>
      </c>
      <c r="D67" s="27">
        <v>64555.128599999996</v>
      </c>
      <c r="E67" s="14">
        <f t="shared" si="20"/>
        <v>58.712741153315839</v>
      </c>
      <c r="F67" s="27">
        <v>62053.171889999998</v>
      </c>
      <c r="G67" s="34">
        <f t="shared" si="19"/>
        <v>104.03195619788002</v>
      </c>
    </row>
    <row r="68" spans="1:7" ht="15.75" thickBot="1" x14ac:dyDescent="0.3">
      <c r="A68" s="37" t="s">
        <v>126</v>
      </c>
      <c r="B68" s="5" t="s">
        <v>127</v>
      </c>
      <c r="C68" s="11">
        <v>460</v>
      </c>
      <c r="D68" s="29"/>
      <c r="E68" s="13"/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197613.98059999998</v>
      </c>
      <c r="D69" s="19">
        <f>SUM(D70:D73)</f>
        <v>100706.51536999999</v>
      </c>
      <c r="E69" s="21">
        <f>D69/C69*100</f>
        <v>50.961230103372557</v>
      </c>
      <c r="F69" s="19">
        <f>SUM(F70:F73)</f>
        <v>84988.146900000007</v>
      </c>
      <c r="G69" s="20">
        <f>D69/F69*100</f>
        <v>118.49477726405162</v>
      </c>
    </row>
    <row r="70" spans="1:7" x14ac:dyDescent="0.25">
      <c r="A70" s="33" t="s">
        <v>130</v>
      </c>
      <c r="B70" s="4" t="s">
        <v>131</v>
      </c>
      <c r="C70" s="9">
        <v>146684.25172</v>
      </c>
      <c r="D70" s="30">
        <v>72303.816930000001</v>
      </c>
      <c r="E70" s="12">
        <f t="shared" ref="E70:E71" si="21">D70/C70*100</f>
        <v>49.29214696340955</v>
      </c>
      <c r="F70" s="30">
        <v>60511.877030000003</v>
      </c>
      <c r="G70" s="34">
        <f t="shared" ref="G70:G73" si="22">D70/F70*100</f>
        <v>119.48698417362577</v>
      </c>
    </row>
    <row r="71" spans="1:7" x14ac:dyDescent="0.25">
      <c r="A71" s="35" t="s">
        <v>132</v>
      </c>
      <c r="B71" s="1" t="s">
        <v>133</v>
      </c>
      <c r="C71" s="10">
        <v>25083.458879999998</v>
      </c>
      <c r="D71" s="27">
        <v>14495.956829999999</v>
      </c>
      <c r="E71" s="14">
        <f t="shared" si="21"/>
        <v>57.790900765915424</v>
      </c>
      <c r="F71" s="27">
        <v>9880.8927999999996</v>
      </c>
      <c r="G71" s="34">
        <f t="shared" si="22"/>
        <v>146.70695374814713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10921.9586</v>
      </c>
      <c r="E72" s="13">
        <f>D72/C72*100</f>
        <v>54.609792999999996</v>
      </c>
      <c r="F72" s="29">
        <v>11349.248320000001</v>
      </c>
      <c r="G72" s="34">
        <f t="shared" si="22"/>
        <v>96.235083523135032</v>
      </c>
    </row>
    <row r="73" spans="1:7" ht="15.75" thickBot="1" x14ac:dyDescent="0.3">
      <c r="A73" s="37" t="s">
        <v>136</v>
      </c>
      <c r="B73" s="5" t="s">
        <v>137</v>
      </c>
      <c r="C73" s="11">
        <v>5846.27</v>
      </c>
      <c r="D73" s="29">
        <v>2984.7830100000001</v>
      </c>
      <c r="E73" s="13">
        <f>D73/C73*100</f>
        <v>51.054484483268816</v>
      </c>
      <c r="F73" s="29">
        <v>3246.1287499999999</v>
      </c>
      <c r="G73" s="38">
        <f t="shared" si="22"/>
        <v>91.949002638912589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6576.3334000000004</v>
      </c>
      <c r="D74" s="19">
        <f>SUM(D75:D77)</f>
        <v>3245.5557899999999</v>
      </c>
      <c r="E74" s="21">
        <f>D74/C74*100</f>
        <v>49.352056725104596</v>
      </c>
      <c r="F74" s="19">
        <f>SUM(F75:F77)</f>
        <v>3197.58</v>
      </c>
      <c r="G74" s="20">
        <f>D74/F74*100</f>
        <v>101.50037809843695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6576.3334000000004</v>
      </c>
      <c r="D77" s="29">
        <v>3245.5557899999999</v>
      </c>
      <c r="E77" s="13">
        <f>D77/C77*100</f>
        <v>49.352056725104596</v>
      </c>
      <c r="F77" s="29">
        <v>3197.58</v>
      </c>
      <c r="G77" s="38">
        <f t="shared" ref="G77" si="23">D77/F77*100</f>
        <v>101.50037809843695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v>0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0</v>
      </c>
      <c r="E79" s="12"/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2023-07-13T12:03:55Z</cp:lastPrinted>
  <dcterms:created xsi:type="dcterms:W3CDTF">2017-12-11T14:03:53Z</dcterms:created>
  <dcterms:modified xsi:type="dcterms:W3CDTF">2023-08-14T08:19:16Z</dcterms:modified>
</cp:coreProperties>
</file>