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<sst xmlns="http://schemas.openxmlformats.org/spreadsheetml/2006/main" count="168" uniqueCount="168">
  <si>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</si>
  <si>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</si>
  <si>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</si>
  <si>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</si>
  <si>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</si>
  <si>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</si>
  <si>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</si>
  <si>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</si>
  <si>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</si>
  <si>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</si>
  <si>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</si>
  <si>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</si>
  <si>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</si>
  <si>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</si>
  <si>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</si>
  <si>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</si>
  <si>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</si>
  <si>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</si>
  <si>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</si>
  <si>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</si>
  <si>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</si>
  <si>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</si>
  <si>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</si>
  <si>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</si>
  <si>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</si>
  <si>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</si>
  <si>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</si>
  <si>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</si>
  <si>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</si>
  <si>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</si>
  <si>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</si>
  <si>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</si>
  <si>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</si>
  <si>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</si>
  <si>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</si>
  <si>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</si>
  <si>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</si>
  <si>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</si>
  <si>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</si>
  <si>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</si>
  <si>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</si>
  <si>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</si>
  <si>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</si>
  <si>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</si>
  <si>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</si>
  <si>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</si>
  <si>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</si>
  <si>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</si>
  <si>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</si>
  <si>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</si>
  <si>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</si>
  <si>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</si>
  <si>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</si>
  <si>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</si>
  <si>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</si>
  <si>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</si>
  <si>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</si>
  <si>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</si>
  <si>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</si>
  <si>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</si>
  <si>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</si>
  <si>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</si>
  <si>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</si>
  <si>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</si>
  <si>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</si>
  <si>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</si>
  <si>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</si>
  <si>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</si>
  <si>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</si>
  <si>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</si>
  <si>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</si>
  <si>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</si>
  <si>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</si>
  <si>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</si>
  <si>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</si>
  <si>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</si>
  <si>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</si>
  <si>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</si>
  <si>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</si>
  <si>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</si>
  <si>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</si>
  <si>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</si>
  <si>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</si>
  <si>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</si>
  <si>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</si>
  <si>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</si>
  <si>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</si>
  <si>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</si>
  <si>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</si>
  <si>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</si>
  <si>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</si>
  <si>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</si>
  <si>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</si>
  <si>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</si>
  <si>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</si>
  <si>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</si>
  <si>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</si>
  <si>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</si>
  <si>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</si>
  <si>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</si>
  <si>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</si>
  <si>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</si>
  <si>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</si>
  <si>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</si>
  <si>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</si>
  <si>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</si>
  <si>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</si>
  <si>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</si>
  <si>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</si>
  <si>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</si>
  <si>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</si>
  <si>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</si>
  <si>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</si>
  <si>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</si>
  <si>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</si>
  <si>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</si>
  <si>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</si>
  <si>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</si>
  <si>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</si>
  <si>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</si>
  <si>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</si>
  <si>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</si>
  <si>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</si>
  <si>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</si>
  <si>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</si>
  <si>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</si>
  <si>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</si>
  <si>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</si>
  <si>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</si>
  <si>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</si>
  <si>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</si>
  <si>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</si>
  <si>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</si>
  <si>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</si>
  <si>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</si>
  <si>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</si>
  <si>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</si>
  <si>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</si>
  <si>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</si>
  <si>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</si>
  <si>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</si>
  <si>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</si>
  <si>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</si>
  <si>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</si>
  <si>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</si>
  <si>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</si>
  <si>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</si>
  <si>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</si>
  <si>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</si>
  <si>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</si>
  <si>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</si>
  <si>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</si>
  <si>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</si>
  <si>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</si>
  <si>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</si>
  <si>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</si>
  <si>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</si>
  <si>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</si>
  <si>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</si>
  <si>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</si>
  <si>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</si>
  <si>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</si>
  <si>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</si>
  <si>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</si>
  <si>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</si>
  <si>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</si>
  <si>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01.08.2021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</si>
  <si>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01.08.2022)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</si>
</sst>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P7" sqref="P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33" t="s">
        <v>167</v>
      </c>
      <c r="B1" s="33"/>
      <c r="C1" s="33"/>
      <c r="D1" s="33"/>
      <c r="E1" s="33"/>
      <c r="F1" s="33"/>
      <c r="G1" s="33"/>
    </row>
    <row r="2" spans="1:7" ht="15.75" thickBot="1"/>
    <row r="3" spans="1:7" ht="60.75" thickBot="1">
      <c r="A3" s="34" t="s">
        <v>158</v>
      </c>
      <c r="B3" s="35" t="s">
        <v>159</v>
      </c>
      <c r="C3" s="35" t="s">
        <v>161</v>
      </c>
      <c r="D3" s="35" t="s">
        <v>165</v>
      </c>
      <c r="E3" s="35" t="s">
        <v>162</v>
      </c>
      <c r="F3" s="35" t="s">
        <v>166</v>
      </c>
      <c r="G3" s="36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5133079.4778399989</v>
      </c>
      <c r="D4" s="13">
        <f>SUM(D5,D16,D19,D23,D34,D40,D43,D52,D55,D63,D69,D74,D78)</f>
        <v>2262451.5964800003</v>
      </c>
      <c r="E4" s="13">
        <f>D4/C4*100</f>
        <v>44.075912057220677</v>
      </c>
      <c r="F4" s="13">
        <f>SUM(F5,F16,F19,F23,F34,F40,F43,F52,F55,F63,F69,F74,F78)</f>
        <v>1918865.6522899999</v>
      </c>
      <c r="G4" s="14">
        <f>D4/F4*100</f>
        <v>117.90568004487237</v>
      </c>
    </row>
    <row r="5" spans="1:7" ht="15.75" thickBot="1">
      <c r="A5" s="24" t="s">
        <v>1</v>
      </c>
      <c r="B5" s="25" t="s">
        <v>2</v>
      </c>
      <c r="C5" s="26">
        <f>SUM(C6:C15)</f>
        <v>753945.82189000002</v>
      </c>
      <c r="D5" s="26">
        <f>SUM(D6:D15)</f>
        <v>313833.64082999999</v>
      </c>
      <c r="E5" s="26">
        <f>D5/C5*100</f>
        <v>41.625489752470308</v>
      </c>
      <c r="F5" s="26">
        <f>SUM(F6:F15)</f>
        <v>271423.90411999996</v>
      </c>
      <c r="G5" s="27">
        <f>D5/F5*100</f>
        <v>115.62490851625586</v>
      </c>
    </row>
    <row r="6" spans="1:7" ht="24">
      <c r="A6" s="7" t="s">
        <v>3</v>
      </c>
      <c r="B6" s="8" t="s">
        <v>4</v>
      </c>
      <c r="C6" s="15">
        <v>4058.52</v>
      </c>
      <c r="D6" s="37">
        <v>2063.9874100000002</v>
      </c>
      <c r="E6" s="21">
        <f>D6/C6*100</f>
        <v>50.855666844071244</v>
      </c>
      <c r="F6" s="37">
        <v>1567.1925699999999</v>
      </c>
      <c r="G6" s="18">
        <f t="shared" ref="G6:G15" si="0">D6/F6*100</f>
        <v>131.69966789722594</v>
      </c>
    </row>
    <row r="7" spans="1:7" ht="36">
      <c r="A7" s="3" t="s">
        <v>5</v>
      </c>
      <c r="B7" s="2" t="s">
        <v>6</v>
      </c>
      <c r="C7" s="16">
        <v>4095.03</v>
      </c>
      <c r="D7" s="38">
        <v>1865.89805</v>
      </c>
      <c r="E7" s="23">
        <f t="shared" ref="E7:E8" si="1">D7/C7*100</f>
        <v>45.56494213717604</v>
      </c>
      <c r="F7" s="38">
        <v>1711.64617</v>
      </c>
      <c r="G7" s="19">
        <f t="shared" si="0"/>
        <v>109.01190226716075</v>
      </c>
    </row>
    <row r="8" spans="1:7" ht="36">
      <c r="A8" s="3" t="s">
        <v>7</v>
      </c>
      <c r="B8" s="2" t="s">
        <v>8</v>
      </c>
      <c r="C8" s="16">
        <v>285015.47570000001</v>
      </c>
      <c r="D8" s="38">
        <v>145625.06341999999</v>
      </c>
      <c r="E8" s="23">
        <f t="shared" si="1"/>
        <v>51.093739054815813</v>
      </c>
      <c r="F8" s="38">
        <v>130881.74144</v>
      </c>
      <c r="G8" s="19">
        <f t="shared" si="0"/>
        <v>111.26461324382572</v>
      </c>
    </row>
    <row r="9" spans="1:7">
      <c r="A9" s="3" t="s">
        <v>9</v>
      </c>
      <c r="B9" s="2" t="s">
        <v>10</v>
      </c>
      <c r="C9" s="16"/>
      <c r="D9" s="38"/>
      <c r="E9" s="23"/>
      <c r="F9" s="38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8">
        <v>17381.002980000001</v>
      </c>
      <c r="E10" s="23">
        <f t="shared" ref="E10:E15" si="2">D10/C10*100</f>
        <v>51.74630109726791</v>
      </c>
      <c r="F10" s="38">
        <v>15811.189969999999</v>
      </c>
      <c r="G10" s="19">
        <f t="shared" si="0"/>
        <v>109.92849376282588</v>
      </c>
    </row>
    <row r="11" spans="1:7">
      <c r="A11" s="3" t="s">
        <v>13</v>
      </c>
      <c r="B11" s="2" t="s">
        <v>14</v>
      </c>
      <c r="C11" s="16">
        <v>2385.54</v>
      </c>
      <c r="D11" s="38">
        <v>1551.32988</v>
      </c>
      <c r="E11" s="23">
        <f t="shared" si="2"/>
        <v>65.030554088382502</v>
      </c>
      <c r="F11" s="38">
        <v>1358.1186399999999</v>
      </c>
      <c r="G11" s="19">
        <f t="shared" si="0"/>
        <v>114.22638894051261</v>
      </c>
    </row>
    <row r="12" spans="1:7">
      <c r="A12" s="3" t="s">
        <v>15</v>
      </c>
      <c r="B12" s="2" t="s">
        <v>16</v>
      </c>
      <c r="C12" s="16"/>
      <c r="D12" s="38"/>
      <c r="E12" s="23"/>
      <c r="F12" s="38"/>
      <c r="G12" s="19"/>
    </row>
    <row r="13" spans="1:7">
      <c r="A13" s="3" t="s">
        <v>17</v>
      </c>
      <c r="B13" s="2" t="s">
        <v>18</v>
      </c>
      <c r="C13" s="16">
        <v>32700</v>
      </c>
      <c r="D13" s="38">
        <v>0</v>
      </c>
      <c r="E13" s="23">
        <f t="shared" si="2"/>
        <v>0</v>
      </c>
      <c r="F13" s="38">
        <v>0</v>
      </c>
      <c r="G13" s="19"/>
    </row>
    <row r="14" spans="1:7" ht="24">
      <c r="A14" s="3" t="s">
        <v>19</v>
      </c>
      <c r="B14" s="2" t="s">
        <v>20</v>
      </c>
      <c r="C14" s="16"/>
      <c r="D14" s="38"/>
      <c r="E14" s="23"/>
      <c r="F14" s="38"/>
      <c r="G14" s="19"/>
    </row>
    <row r="15" spans="1:7" ht="15.75" thickBot="1">
      <c r="A15" s="9" t="s">
        <v>21</v>
      </c>
      <c r="B15" s="10" t="s">
        <v>22</v>
      </c>
      <c r="C15" s="17">
        <v>392102.37618999998</v>
      </c>
      <c r="D15" s="39">
        <v>145346.35909000001</v>
      </c>
      <c r="E15" s="23">
        <f t="shared" si="2"/>
        <v>37.068471887956612</v>
      </c>
      <c r="F15" s="39">
        <v>120094.01532999999</v>
      </c>
      <c r="G15" s="20">
        <f t="shared" si="0"/>
        <v>121.02714584953334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4075.72093</v>
      </c>
      <c r="E16" s="28">
        <f t="shared" ref="E16:E17" si="3">D16/C16*100</f>
        <v>54.488247727272729</v>
      </c>
      <c r="F16" s="29">
        <f>SUM(F17:F18)</f>
        <v>4100.9345499999999</v>
      </c>
      <c r="G16" s="30"/>
    </row>
    <row r="17" spans="1:7">
      <c r="A17" s="7" t="s">
        <v>25</v>
      </c>
      <c r="B17" s="8" t="s">
        <v>26</v>
      </c>
      <c r="C17" s="15">
        <v>7480</v>
      </c>
      <c r="D17" s="37">
        <v>4075.72093</v>
      </c>
      <c r="E17" s="21">
        <f t="shared" si="3"/>
        <v>54.488247727272729</v>
      </c>
      <c r="F17" s="41">
        <v>4100.9345499999999</v>
      </c>
      <c r="G17" s="18">
        <f t="shared" ref="G17" si="4">D17/F17*100</f>
        <v>99.38517380142045</v>
      </c>
    </row>
    <row r="18" spans="1:7" ht="15.75" thickBot="1">
      <c r="A18" s="9" t="s">
        <v>27</v>
      </c>
      <c r="B18" s="10" t="s">
        <v>28</v>
      </c>
      <c r="C18" s="17"/>
      <c r="D18" s="40"/>
      <c r="E18" s="22"/>
      <c r="F18" s="40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51669.148079999999</v>
      </c>
      <c r="D19" s="29">
        <f>SUM(D20:D22)</f>
        <v>23042.082750000001</v>
      </c>
      <c r="E19" s="31">
        <f>D19/C19*100</f>
        <v>44.595437715217699</v>
      </c>
      <c r="F19" s="29">
        <f>SUM(F20:F22)</f>
        <v>18697.496740000002</v>
      </c>
      <c r="G19" s="30">
        <f>D19/F19*100</f>
        <v>123.23619076079592</v>
      </c>
    </row>
    <row r="20" spans="1:7">
      <c r="A20" s="7" t="s">
        <v>31</v>
      </c>
      <c r="B20" s="8" t="s">
        <v>164</v>
      </c>
      <c r="C20" s="15">
        <v>1350.52755</v>
      </c>
      <c r="D20" s="41">
        <v>1269.52755</v>
      </c>
      <c r="E20" s="21">
        <f>D20/C20*100</f>
        <v>94.002343750780952</v>
      </c>
      <c r="F20" s="41">
        <v>1356.2396799999999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8">
        <v>14854.933069999999</v>
      </c>
      <c r="E21" s="23">
        <f>D21/C21*100</f>
        <v>51.862046876985566</v>
      </c>
      <c r="F21" s="38">
        <v>12860.11774</v>
      </c>
      <c r="G21" s="19">
        <f t="shared" ref="G21:G22" si="5">D21/F21*100</f>
        <v>115.51164126433574</v>
      </c>
    </row>
    <row r="22" spans="1:7" ht="24.75" thickBot="1">
      <c r="A22" s="9" t="s">
        <v>34</v>
      </c>
      <c r="B22" s="10" t="s">
        <v>35</v>
      </c>
      <c r="C22" s="17">
        <v>21675.452809999999</v>
      </c>
      <c r="D22" s="40">
        <v>6917.6221299999997</v>
      </c>
      <c r="E22" s="22">
        <f>D22/C22*100</f>
        <v>31.914544949245744</v>
      </c>
      <c r="F22" s="40">
        <v>4481.1393200000002</v>
      </c>
      <c r="G22" s="19">
        <f t="shared" si="5"/>
        <v>154.37194954251052</v>
      </c>
    </row>
    <row r="23" spans="1:7" ht="15.75" thickBot="1">
      <c r="A23" s="24" t="s">
        <v>36</v>
      </c>
      <c r="B23" s="25" t="s">
        <v>37</v>
      </c>
      <c r="C23" s="28">
        <f>SUM(C24:C33)</f>
        <v>408525.44500000001</v>
      </c>
      <c r="D23" s="29">
        <f>SUM(D24:D33)</f>
        <v>153306.84980999999</v>
      </c>
      <c r="E23" s="31">
        <f>D23/C23*100</f>
        <v>37.52687909317374</v>
      </c>
      <c r="F23" s="29">
        <f>SUM(F24:F33)</f>
        <v>120375.21872</v>
      </c>
      <c r="G23" s="30">
        <f>D23/F23*100</f>
        <v>127.35748390754821</v>
      </c>
    </row>
    <row r="24" spans="1:7">
      <c r="A24" s="7" t="s">
        <v>38</v>
      </c>
      <c r="B24" s="8" t="s">
        <v>39</v>
      </c>
      <c r="C24" s="15"/>
      <c r="D24" s="41"/>
      <c r="E24" s="23"/>
      <c r="F24" s="41"/>
      <c r="G24" s="18"/>
    </row>
    <row r="25" spans="1:7">
      <c r="A25" s="3" t="s">
        <v>40</v>
      </c>
      <c r="B25" s="2" t="s">
        <v>41</v>
      </c>
      <c r="C25" s="16"/>
      <c r="D25" s="38"/>
      <c r="E25" s="23"/>
      <c r="F25" s="38"/>
      <c r="G25" s="19"/>
    </row>
    <row r="26" spans="1:7">
      <c r="A26" s="3" t="s">
        <v>42</v>
      </c>
      <c r="B26" s="2" t="s">
        <v>43</v>
      </c>
      <c r="C26" s="16"/>
      <c r="D26" s="38"/>
      <c r="E26" s="23"/>
      <c r="F26" s="38"/>
      <c r="G26" s="19"/>
    </row>
    <row r="27" spans="1:7">
      <c r="A27" s="3" t="s">
        <v>44</v>
      </c>
      <c r="B27" s="2" t="s">
        <v>45</v>
      </c>
      <c r="C27" s="16">
        <v>2701</v>
      </c>
      <c r="D27" s="38">
        <v>248.24270000000001</v>
      </c>
      <c r="E27" s="23">
        <f t="shared" ref="E27:E30" si="6">D27/C27*100</f>
        <v>9.1907700851536482</v>
      </c>
      <c r="F27" s="38">
        <v>262.37745000000001</v>
      </c>
      <c r="G27" s="19">
        <f t="shared" ref="G27" si="7">D27/F27*100</f>
        <v>94.612818289071726</v>
      </c>
    </row>
    <row r="28" spans="1:7">
      <c r="A28" s="3" t="s">
        <v>46</v>
      </c>
      <c r="B28" s="2" t="s">
        <v>47</v>
      </c>
      <c r="C28" s="16">
        <v>185.12100000000001</v>
      </c>
      <c r="D28" s="38">
        <v>28.81155</v>
      </c>
      <c r="E28" s="23">
        <f t="shared" si="6"/>
        <v>15.563631354627514</v>
      </c>
      <c r="F28" s="38"/>
      <c r="G28" s="19"/>
    </row>
    <row r="29" spans="1:7">
      <c r="A29" s="3" t="s">
        <v>48</v>
      </c>
      <c r="B29" s="2" t="s">
        <v>49</v>
      </c>
      <c r="C29" s="16"/>
      <c r="D29" s="38"/>
      <c r="E29" s="23"/>
      <c r="F29" s="38"/>
      <c r="G29" s="19"/>
    </row>
    <row r="30" spans="1:7">
      <c r="A30" s="3" t="s">
        <v>50</v>
      </c>
      <c r="B30" s="2" t="s">
        <v>51</v>
      </c>
      <c r="C30" s="16">
        <v>67200</v>
      </c>
      <c r="D30" s="38">
        <v>0</v>
      </c>
      <c r="E30" s="23">
        <f t="shared" si="6"/>
        <v>0</v>
      </c>
      <c r="F30" s="38"/>
      <c r="G30" s="19"/>
    </row>
    <row r="31" spans="1:7">
      <c r="A31" s="3" t="s">
        <v>52</v>
      </c>
      <c r="B31" s="2" t="s">
        <v>53</v>
      </c>
      <c r="C31" s="16">
        <v>321147.46444000001</v>
      </c>
      <c r="D31" s="38">
        <v>148307.08713</v>
      </c>
      <c r="E31" s="23">
        <f t="shared" ref="E31:E36" si="8">D31/C31*100</f>
        <v>46.180369939588367</v>
      </c>
      <c r="F31" s="38">
        <v>118338.48213</v>
      </c>
      <c r="G31" s="19">
        <f t="shared" ref="G31:G33" si="9">D31/F31*100</f>
        <v>125.32447979777042</v>
      </c>
    </row>
    <row r="32" spans="1:7">
      <c r="A32" s="3" t="s">
        <v>54</v>
      </c>
      <c r="B32" s="2" t="s">
        <v>55</v>
      </c>
      <c r="C32" s="16">
        <v>9586.0995600000006</v>
      </c>
      <c r="D32" s="38">
        <v>4253.9698600000002</v>
      </c>
      <c r="E32" s="23">
        <f t="shared" si="8"/>
        <v>44.376441464791128</v>
      </c>
      <c r="F32" s="38">
        <v>1277.5908400000001</v>
      </c>
      <c r="G32" s="19">
        <f t="shared" si="9"/>
        <v>332.96809329033698</v>
      </c>
    </row>
    <row r="33" spans="1:7" ht="15.75" thickBot="1">
      <c r="A33" s="9" t="s">
        <v>56</v>
      </c>
      <c r="B33" s="10" t="s">
        <v>57</v>
      </c>
      <c r="C33" s="17">
        <v>7705.76</v>
      </c>
      <c r="D33" s="40">
        <v>468.73856999999998</v>
      </c>
      <c r="E33" s="22">
        <f t="shared" si="8"/>
        <v>6.0829635233902941</v>
      </c>
      <c r="F33" s="40">
        <v>496.76830000000001</v>
      </c>
      <c r="G33" s="19">
        <f t="shared" si="9"/>
        <v>94.357584813684767</v>
      </c>
    </row>
    <row r="34" spans="1:7" ht="15.75" thickBot="1">
      <c r="A34" s="24" t="s">
        <v>58</v>
      </c>
      <c r="B34" s="25" t="s">
        <v>59</v>
      </c>
      <c r="C34" s="28">
        <f>SUM(C35:C39)</f>
        <v>840772.44099999999</v>
      </c>
      <c r="D34" s="29">
        <f>SUM(D35:D39)</f>
        <v>204723.55828000003</v>
      </c>
      <c r="E34" s="31">
        <f>D34/C34*100</f>
        <v>24.34946107849413</v>
      </c>
      <c r="F34" s="29">
        <f>SUM(F35:F39)</f>
        <v>79455.359579999989</v>
      </c>
      <c r="G34" s="30">
        <f>D34/F34*100</f>
        <v>257.65858887577389</v>
      </c>
    </row>
    <row r="35" spans="1:7">
      <c r="A35" s="7" t="s">
        <v>60</v>
      </c>
      <c r="B35" s="8" t="s">
        <v>61</v>
      </c>
      <c r="C35" s="15">
        <v>46123.576000000001</v>
      </c>
      <c r="D35" s="41">
        <v>19322.955010000001</v>
      </c>
      <c r="E35" s="21">
        <f t="shared" si="8"/>
        <v>41.893878761698794</v>
      </c>
      <c r="F35" s="41">
        <v>11262.876399999999</v>
      </c>
      <c r="G35" s="19">
        <f t="shared" ref="G35:G37" si="10">D35/F35*100</f>
        <v>171.56323414860526</v>
      </c>
    </row>
    <row r="36" spans="1:7">
      <c r="A36" s="3" t="s">
        <v>62</v>
      </c>
      <c r="B36" s="2" t="s">
        <v>63</v>
      </c>
      <c r="C36" s="16">
        <v>134292.59</v>
      </c>
      <c r="D36" s="38">
        <v>0</v>
      </c>
      <c r="E36" s="23">
        <f t="shared" si="8"/>
        <v>0</v>
      </c>
      <c r="F36" s="38"/>
      <c r="G36" s="19"/>
    </row>
    <row r="37" spans="1:7">
      <c r="A37" s="3" t="s">
        <v>64</v>
      </c>
      <c r="B37" s="2" t="s">
        <v>65</v>
      </c>
      <c r="C37" s="16">
        <v>659648.27500000002</v>
      </c>
      <c r="D37" s="38">
        <v>185176.84486000001</v>
      </c>
      <c r="E37" s="23">
        <f t="shared" ref="E37" si="11">D37/C37*100</f>
        <v>28.072057773515741</v>
      </c>
      <c r="F37" s="38">
        <v>67865.998829999997</v>
      </c>
      <c r="G37" s="19">
        <f t="shared" si="10"/>
        <v>272.85658216547614</v>
      </c>
    </row>
    <row r="38" spans="1:7" ht="24">
      <c r="A38" s="3" t="s">
        <v>66</v>
      </c>
      <c r="B38" s="2" t="s">
        <v>67</v>
      </c>
      <c r="C38" s="16"/>
      <c r="D38" s="38"/>
      <c r="E38" s="23"/>
      <c r="F38" s="38"/>
      <c r="G38" s="19"/>
    </row>
    <row r="39" spans="1:7" ht="15.75" thickBot="1">
      <c r="A39" s="9" t="s">
        <v>68</v>
      </c>
      <c r="B39" s="10" t="s">
        <v>69</v>
      </c>
      <c r="C39" s="17">
        <v>708</v>
      </c>
      <c r="D39" s="40">
        <v>223.75841</v>
      </c>
      <c r="E39" s="22">
        <f>D39/C39*100</f>
        <v>31.604295197740111</v>
      </c>
      <c r="F39" s="40">
        <v>326.48435000000001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69.787700000000001</v>
      </c>
      <c r="E40" s="31">
        <f t="shared" ref="E40:E41" si="12">D40/C40*100</f>
        <v>23.262566666666668</v>
      </c>
      <c r="F40" s="29">
        <f>SUM(F41:F42)</f>
        <v>14.976000000000001</v>
      </c>
      <c r="G40" s="30"/>
    </row>
    <row r="41" spans="1:7">
      <c r="A41" s="7" t="s">
        <v>72</v>
      </c>
      <c r="B41" s="8" t="s">
        <v>73</v>
      </c>
      <c r="C41" s="15">
        <v>300</v>
      </c>
      <c r="D41" s="41">
        <v>69.787700000000001</v>
      </c>
      <c r="E41" s="21">
        <f t="shared" si="12"/>
        <v>23.262566666666668</v>
      </c>
      <c r="F41" s="41">
        <v>14.976000000000001</v>
      </c>
      <c r="G41" s="18"/>
    </row>
    <row r="42" spans="1:7" ht="15.75" thickBot="1">
      <c r="A42" s="9" t="s">
        <v>74</v>
      </c>
      <c r="B42" s="10" t="s">
        <v>75</v>
      </c>
      <c r="C42" s="17"/>
      <c r="D42" s="40"/>
      <c r="E42" s="22"/>
      <c r="F42" s="40"/>
      <c r="G42" s="20"/>
    </row>
    <row r="43" spans="1:7" ht="15.75" thickBot="1">
      <c r="A43" s="24" t="s">
        <v>76</v>
      </c>
      <c r="B43" s="25" t="s">
        <v>77</v>
      </c>
      <c r="C43" s="28">
        <f>SUM(C44:C51)</f>
        <v>2616046.2163699996</v>
      </c>
      <c r="D43" s="29">
        <f>SUM(D44:D51)</f>
        <v>1317525.66915</v>
      </c>
      <c r="E43" s="31">
        <f>D43/C43*100</f>
        <v>50.363241325995602</v>
      </c>
      <c r="F43" s="29">
        <f>SUM(F44:F51)</f>
        <v>1115886.21667</v>
      </c>
      <c r="G43" s="30">
        <f>D43/F43*100</f>
        <v>118.06989363859404</v>
      </c>
    </row>
    <row r="44" spans="1:7">
      <c r="A44" s="7" t="s">
        <v>78</v>
      </c>
      <c r="B44" s="8" t="s">
        <v>79</v>
      </c>
      <c r="C44" s="15">
        <v>1231680.88763</v>
      </c>
      <c r="D44" s="41">
        <v>603152.6385</v>
      </c>
      <c r="E44" s="21">
        <f t="shared" ref="E44:E46" si="13">D44/C44*100</f>
        <v>48.969878850729437</v>
      </c>
      <c r="F44" s="41">
        <v>471190.08804</v>
      </c>
      <c r="G44" s="18">
        <f t="shared" ref="G44:G46" si="14">D44/F44*100</f>
        <v>128.00622377455392</v>
      </c>
    </row>
    <row r="45" spans="1:7">
      <c r="A45" s="3" t="s">
        <v>80</v>
      </c>
      <c r="B45" s="2" t="s">
        <v>81</v>
      </c>
      <c r="C45" s="16">
        <v>1069011.8592399999</v>
      </c>
      <c r="D45" s="38">
        <v>569859.80761000002</v>
      </c>
      <c r="E45" s="23">
        <f t="shared" si="13"/>
        <v>53.307154891165986</v>
      </c>
      <c r="F45" s="38">
        <v>522830.40938000003</v>
      </c>
      <c r="G45" s="19">
        <f t="shared" si="14"/>
        <v>108.99515356916021</v>
      </c>
    </row>
    <row r="46" spans="1:7">
      <c r="A46" s="3" t="s">
        <v>82</v>
      </c>
      <c r="B46" s="2" t="s">
        <v>83</v>
      </c>
      <c r="C46" s="16">
        <v>223661.23775</v>
      </c>
      <c r="D46" s="38">
        <v>105189.46295</v>
      </c>
      <c r="E46" s="23">
        <f t="shared" si="13"/>
        <v>47.030707693559656</v>
      </c>
      <c r="F46" s="38">
        <v>88103.699989999994</v>
      </c>
      <c r="G46" s="19">
        <f t="shared" si="14"/>
        <v>119.39278709286816</v>
      </c>
    </row>
    <row r="47" spans="1:7">
      <c r="A47" s="3" t="s">
        <v>84</v>
      </c>
      <c r="B47" s="2" t="s">
        <v>85</v>
      </c>
      <c r="C47" s="16"/>
      <c r="D47" s="38"/>
      <c r="E47" s="23"/>
      <c r="F47" s="38"/>
      <c r="G47" s="19"/>
    </row>
    <row r="48" spans="1:7" ht="24">
      <c r="A48" s="3" t="s">
        <v>86</v>
      </c>
      <c r="B48" s="2" t="s">
        <v>87</v>
      </c>
      <c r="C48" s="16"/>
      <c r="D48" s="38"/>
      <c r="E48" s="23"/>
      <c r="F48" s="38"/>
      <c r="G48" s="19"/>
    </row>
    <row r="49" spans="1:7">
      <c r="A49" s="3" t="s">
        <v>88</v>
      </c>
      <c r="B49" s="2" t="s">
        <v>89</v>
      </c>
      <c r="C49" s="16"/>
      <c r="D49" s="38"/>
      <c r="E49" s="23"/>
      <c r="F49" s="38"/>
      <c r="G49" s="19"/>
    </row>
    <row r="50" spans="1:7">
      <c r="A50" s="3" t="s">
        <v>90</v>
      </c>
      <c r="B50" s="2" t="s">
        <v>91</v>
      </c>
      <c r="C50" s="16">
        <v>15839.07</v>
      </c>
      <c r="D50" s="38">
        <v>7443.2180399999997</v>
      </c>
      <c r="E50" s="23">
        <f t="shared" ref="E50:E51" si="15">D50/C50*100</f>
        <v>46.992771924109178</v>
      </c>
      <c r="F50" s="38">
        <v>9029.8027500000007</v>
      </c>
      <c r="G50" s="19">
        <f t="shared" ref="G50:G54" si="16">D50/F50*100</f>
        <v>82.429464364545495</v>
      </c>
    </row>
    <row r="51" spans="1:7" ht="15.75" thickBot="1">
      <c r="A51" s="9" t="s">
        <v>92</v>
      </c>
      <c r="B51" s="10" t="s">
        <v>93</v>
      </c>
      <c r="C51" s="17">
        <v>75853.161749999999</v>
      </c>
      <c r="D51" s="40">
        <v>31880.54205</v>
      </c>
      <c r="E51" s="22">
        <f t="shared" si="15"/>
        <v>42.02928568102832</v>
      </c>
      <c r="F51" s="40">
        <v>24732.216509999998</v>
      </c>
      <c r="G51" s="20">
        <f t="shared" si="16"/>
        <v>128.90289083920041</v>
      </c>
    </row>
    <row r="52" spans="1:7" ht="15.75" thickBot="1">
      <c r="A52" s="24" t="s">
        <v>94</v>
      </c>
      <c r="B52" s="25" t="s">
        <v>95</v>
      </c>
      <c r="C52" s="28">
        <f>SUM(C53:C54)</f>
        <v>139952.823</v>
      </c>
      <c r="D52" s="29">
        <f>SUM(D53:D54)</f>
        <v>75262.205849999998</v>
      </c>
      <c r="E52" s="31">
        <f>D52/C52*100</f>
        <v>53.776840107040925</v>
      </c>
      <c r="F52" s="29">
        <f>SUM(F53:F54)</f>
        <v>72837.138729999991</v>
      </c>
      <c r="G52" s="30">
        <f>D52/F52*100</f>
        <v>103.32943764991853</v>
      </c>
    </row>
    <row r="53" spans="1:7">
      <c r="A53" s="7" t="s">
        <v>96</v>
      </c>
      <c r="B53" s="8" t="s">
        <v>97</v>
      </c>
      <c r="C53" s="15">
        <v>133108.09299999999</v>
      </c>
      <c r="D53" s="41">
        <v>71753.983410000001</v>
      </c>
      <c r="E53" s="21">
        <f t="shared" ref="E53:E54" si="17">D53/C53*100</f>
        <v>53.906552030611699</v>
      </c>
      <c r="F53" s="41">
        <v>69774.344849999994</v>
      </c>
      <c r="G53" s="18">
        <f t="shared" si="16"/>
        <v>102.83720121522575</v>
      </c>
    </row>
    <row r="54" spans="1:7" ht="15.75" thickBot="1">
      <c r="A54" s="9" t="s">
        <v>98</v>
      </c>
      <c r="B54" s="10" t="s">
        <v>99</v>
      </c>
      <c r="C54" s="17">
        <v>6844.73</v>
      </c>
      <c r="D54" s="40">
        <v>3508.22244</v>
      </c>
      <c r="E54" s="22">
        <f t="shared" si="17"/>
        <v>51.25435831654427</v>
      </c>
      <c r="F54" s="40">
        <v>3062.7938800000002</v>
      </c>
      <c r="G54" s="20">
        <f t="shared" si="16"/>
        <v>114.54321046246834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114507.63774000001</v>
      </c>
      <c r="G55" s="30"/>
    </row>
    <row r="56" spans="1:7">
      <c r="A56" s="7" t="s">
        <v>102</v>
      </c>
      <c r="B56" s="8" t="s">
        <v>103</v>
      </c>
      <c r="C56" s="15"/>
      <c r="D56" s="41"/>
      <c r="E56" s="21"/>
      <c r="F56" s="41"/>
      <c r="G56" s="18"/>
    </row>
    <row r="57" spans="1:7">
      <c r="A57" s="3" t="s">
        <v>104</v>
      </c>
      <c r="B57" s="2" t="s">
        <v>105</v>
      </c>
      <c r="C57" s="16">
        <v>0</v>
      </c>
      <c r="D57" s="38">
        <v>0</v>
      </c>
      <c r="E57" s="23"/>
      <c r="F57" s="38">
        <v>114507.63774000001</v>
      </c>
      <c r="G57" s="19"/>
    </row>
    <row r="58" spans="1:7">
      <c r="A58" s="3" t="s">
        <v>106</v>
      </c>
      <c r="B58" s="2" t="s">
        <v>107</v>
      </c>
      <c r="C58" s="16"/>
      <c r="D58" s="38"/>
      <c r="E58" s="23"/>
      <c r="F58" s="38"/>
      <c r="G58" s="19"/>
    </row>
    <row r="59" spans="1:7">
      <c r="A59" s="3" t="s">
        <v>108</v>
      </c>
      <c r="B59" s="2" t="s">
        <v>109</v>
      </c>
      <c r="C59" s="16"/>
      <c r="D59" s="38"/>
      <c r="E59" s="23"/>
      <c r="F59" s="38"/>
      <c r="G59" s="19"/>
    </row>
    <row r="60" spans="1:7" ht="24">
      <c r="A60" s="3" t="s">
        <v>110</v>
      </c>
      <c r="B60" s="2" t="s">
        <v>111</v>
      </c>
      <c r="C60" s="16"/>
      <c r="D60" s="38"/>
      <c r="E60" s="23"/>
      <c r="F60" s="38"/>
      <c r="G60" s="19"/>
    </row>
    <row r="61" spans="1:7">
      <c r="A61" s="3" t="s">
        <v>112</v>
      </c>
      <c r="B61" s="2" t="s">
        <v>113</v>
      </c>
      <c r="C61" s="16"/>
      <c r="D61" s="38"/>
      <c r="E61" s="23"/>
      <c r="F61" s="38"/>
      <c r="G61" s="19"/>
    </row>
    <row r="62" spans="1:7" ht="15.75" thickBot="1">
      <c r="A62" s="9" t="s">
        <v>114</v>
      </c>
      <c r="B62" s="10" t="s">
        <v>115</v>
      </c>
      <c r="C62" s="17"/>
      <c r="D62" s="40"/>
      <c r="E62" s="22"/>
      <c r="F62" s="40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154765.47</v>
      </c>
      <c r="D63" s="29">
        <f>SUM(D64:D68)</f>
        <v>82426.35428</v>
      </c>
      <c r="E63" s="31">
        <f t="shared" ref="E63:E64" si="18">D63/C63*100</f>
        <v>53.258878921764655</v>
      </c>
      <c r="F63" s="29">
        <f>SUM(F64:F68)</f>
        <v>49798.180070000002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1">
        <v>3252.7322899999999</v>
      </c>
      <c r="E64" s="21">
        <f t="shared" si="18"/>
        <v>39.707561903971325</v>
      </c>
      <c r="F64" s="41">
        <v>3617.4616099999998</v>
      </c>
      <c r="G64" s="18">
        <f t="shared" ref="G64" si="19">D64/F64*100</f>
        <v>89.917534466937994</v>
      </c>
    </row>
    <row r="65" spans="1:7">
      <c r="A65" s="3" t="s">
        <v>120</v>
      </c>
      <c r="B65" s="2" t="s">
        <v>121</v>
      </c>
      <c r="C65" s="16"/>
      <c r="D65" s="38"/>
      <c r="E65" s="23"/>
      <c r="F65" s="38"/>
      <c r="G65" s="19"/>
    </row>
    <row r="66" spans="1:7">
      <c r="A66" s="3" t="s">
        <v>122</v>
      </c>
      <c r="B66" s="2" t="s">
        <v>123</v>
      </c>
      <c r="C66" s="16">
        <v>36467</v>
      </c>
      <c r="D66" s="38">
        <v>17120.450099999998</v>
      </c>
      <c r="E66" s="23">
        <f t="shared" ref="E66:E67" si="20">D66/C66*100</f>
        <v>46.947788685661003</v>
      </c>
      <c r="F66" s="38">
        <v>26017.106500000002</v>
      </c>
      <c r="G66" s="18">
        <f t="shared" ref="G66:G67" si="21">D66/F66*100</f>
        <v>65.804589376608803</v>
      </c>
    </row>
    <row r="67" spans="1:7">
      <c r="A67" s="3" t="s">
        <v>124</v>
      </c>
      <c r="B67" s="2" t="s">
        <v>125</v>
      </c>
      <c r="C67" s="16">
        <v>110106.75</v>
      </c>
      <c r="D67" s="38">
        <v>62053.171889999998</v>
      </c>
      <c r="E67" s="23">
        <f t="shared" si="20"/>
        <v>56.357282264711294</v>
      </c>
      <c r="F67" s="38">
        <v>20163.611959999998</v>
      </c>
      <c r="G67" s="18">
        <f t="shared" si="21"/>
        <v>307.74829436858499</v>
      </c>
    </row>
    <row r="68" spans="1:7" ht="15.75" thickBot="1">
      <c r="A68" s="9" t="s">
        <v>126</v>
      </c>
      <c r="B68" s="10" t="s">
        <v>127</v>
      </c>
      <c r="C68" s="17"/>
      <c r="D68" s="40"/>
      <c r="E68" s="22"/>
      <c r="F68" s="40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150315.91250000001</v>
      </c>
      <c r="D69" s="29">
        <f>SUM(D70:D73)</f>
        <v>84988.146900000007</v>
      </c>
      <c r="E69" s="31">
        <f>D69/C69*100</f>
        <v>56.539687306891082</v>
      </c>
      <c r="F69" s="29">
        <f>SUM(F70:F73)</f>
        <v>69045.220570000005</v>
      </c>
      <c r="G69" s="30">
        <f>D69/F69*100</f>
        <v>123.09055746130409</v>
      </c>
    </row>
    <row r="70" spans="1:7">
      <c r="A70" s="7" t="s">
        <v>130</v>
      </c>
      <c r="B70" s="8" t="s">
        <v>131</v>
      </c>
      <c r="C70" s="15">
        <v>109474.13250000001</v>
      </c>
      <c r="D70" s="41">
        <v>60511.877030000003</v>
      </c>
      <c r="E70" s="21">
        <f t="shared" ref="E70:E71" si="22">D70/C70*100</f>
        <v>55.275045938363562</v>
      </c>
      <c r="F70" s="41">
        <v>53406.715759999999</v>
      </c>
      <c r="G70" s="18">
        <f t="shared" ref="G70:G73" si="23">D70/F70*100</f>
        <v>113.30387231060845</v>
      </c>
    </row>
    <row r="71" spans="1:7">
      <c r="A71" s="3" t="s">
        <v>132</v>
      </c>
      <c r="B71" s="2" t="s">
        <v>133</v>
      </c>
      <c r="C71" s="16">
        <v>15260</v>
      </c>
      <c r="D71" s="38">
        <v>9880.8927999999996</v>
      </c>
      <c r="E71" s="23">
        <f t="shared" si="22"/>
        <v>64.750280471821753</v>
      </c>
      <c r="F71" s="38">
        <v>7634.6337999999996</v>
      </c>
      <c r="G71" s="18">
        <f t="shared" si="23"/>
        <v>129.42196127337502</v>
      </c>
    </row>
    <row r="72" spans="1:7">
      <c r="A72" s="3" t="s">
        <v>134</v>
      </c>
      <c r="B72" s="2" t="s">
        <v>135</v>
      </c>
      <c r="C72" s="17">
        <v>20000</v>
      </c>
      <c r="D72" s="40">
        <v>11349.248320000001</v>
      </c>
      <c r="E72" s="22">
        <f>D72/C72*100</f>
        <v>56.746241600000005</v>
      </c>
      <c r="F72" s="40">
        <v>5652</v>
      </c>
      <c r="G72" s="20"/>
    </row>
    <row r="73" spans="1:7" ht="15.75" thickBot="1">
      <c r="A73" s="9" t="s">
        <v>136</v>
      </c>
      <c r="B73" s="10" t="s">
        <v>137</v>
      </c>
      <c r="C73" s="17">
        <v>5581.78</v>
      </c>
      <c r="D73" s="40">
        <v>3246.1287499999999</v>
      </c>
      <c r="E73" s="22">
        <f>D73/C73*100</f>
        <v>58.155798867028082</v>
      </c>
      <c r="F73" s="40">
        <v>2351.8710099999998</v>
      </c>
      <c r="G73" s="20">
        <f t="shared" si="23"/>
        <v>138.02324771204181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3197.58</v>
      </c>
      <c r="E74" s="31">
        <f>D74/C74*100</f>
        <v>50.705337604262468</v>
      </c>
      <c r="F74" s="29">
        <f>SUM(F75:F77)</f>
        <v>2723.3688000000002</v>
      </c>
      <c r="G74" s="30"/>
    </row>
    <row r="75" spans="1:7">
      <c r="A75" s="7" t="s">
        <v>140</v>
      </c>
      <c r="B75" s="8" t="s">
        <v>141</v>
      </c>
      <c r="C75" s="15"/>
      <c r="D75" s="41"/>
      <c r="E75" s="21"/>
      <c r="F75" s="41"/>
      <c r="G75" s="18"/>
    </row>
    <row r="76" spans="1:7">
      <c r="A76" s="3" t="s">
        <v>142</v>
      </c>
      <c r="B76" s="2" t="s">
        <v>143</v>
      </c>
      <c r="C76" s="16"/>
      <c r="D76" s="38"/>
      <c r="E76" s="23"/>
      <c r="F76" s="38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40">
        <v>3197.58</v>
      </c>
      <c r="E77" s="22">
        <f>D77/C77*100</f>
        <v>50.705337604262468</v>
      </c>
      <c r="F77" s="40">
        <v>2723.3688000000002</v>
      </c>
      <c r="G77" s="18">
        <f t="shared" ref="G77" si="24">D77/F77*100</f>
        <v>117.41266919118702</v>
      </c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>
        <f t="shared" ref="E78:E79" si="25">D78/C78*100</f>
        <v>0</v>
      </c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1">
        <v>0</v>
      </c>
      <c r="E79" s="21">
        <f t="shared" si="25"/>
        <v>0</v>
      </c>
      <c r="F79" s="41">
        <v>0</v>
      </c>
      <c r="G79" s="18"/>
    </row>
    <row r="80" spans="1:7" ht="24">
      <c r="A80" s="4" t="s">
        <v>150</v>
      </c>
      <c r="B80" s="1" t="s">
        <v>151</v>
      </c>
      <c r="C80" s="16"/>
      <c r="D80" s="38"/>
      <c r="E80" s="23"/>
      <c r="F80" s="38"/>
      <c r="G80" s="19"/>
    </row>
    <row r="81" spans="1:7" ht="24">
      <c r="A81" s="3" t="s">
        <v>152</v>
      </c>
      <c r="B81" s="2" t="s">
        <v>153</v>
      </c>
      <c r="C81" s="16"/>
      <c r="D81" s="38"/>
      <c r="E81" s="23"/>
      <c r="F81" s="38"/>
      <c r="G81" s="19"/>
    </row>
    <row r="82" spans="1:7">
      <c r="A82" s="3" t="s">
        <v>154</v>
      </c>
      <c r="B82" s="2" t="s">
        <v>155</v>
      </c>
      <c r="C82" s="16"/>
      <c r="D82" s="38"/>
      <c r="E82" s="23"/>
      <c r="F82" s="38"/>
      <c r="G82" s="19"/>
    </row>
    <row r="83" spans="1:7" ht="15.75" thickBot="1">
      <c r="A83" s="3" t="s">
        <v>156</v>
      </c>
      <c r="B83" s="2" t="s">
        <v>157</v>
      </c>
      <c r="C83" s="16"/>
      <c r="D83" s="39"/>
      <c r="E83" s="23"/>
      <c r="F83" s="39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2022-08-05T11:34:15Z</dcterms:modified>
</cp:coreProperties>
</file>