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22" i="3"/>
  <c r="G35"/>
  <c r="E35"/>
  <c r="D30"/>
  <c r="D26"/>
  <c r="C26"/>
  <c r="D29"/>
  <c r="C29"/>
  <c r="F29"/>
  <c r="F28"/>
  <c r="C28"/>
  <c r="C15"/>
  <c r="C11"/>
  <c r="C30"/>
  <c r="F26"/>
  <c r="F9"/>
  <c r="D28" l="1"/>
  <c r="C20"/>
  <c r="C7"/>
  <c r="D11"/>
  <c r="D20"/>
  <c r="E32" l="1"/>
  <c r="F20"/>
  <c r="E29" l="1"/>
  <c r="G29"/>
  <c r="G33"/>
  <c r="G25"/>
  <c r="G24"/>
  <c r="G23"/>
  <c r="G21"/>
  <c r="G18"/>
  <c r="G17"/>
  <c r="G16"/>
  <c r="G14"/>
  <c r="G13"/>
  <c r="G12"/>
  <c r="G10"/>
  <c r="G8"/>
  <c r="F15"/>
  <c r="D9"/>
  <c r="E8"/>
  <c r="E10"/>
  <c r="E33"/>
  <c r="E28" l="1"/>
  <c r="G28"/>
  <c r="F7"/>
  <c r="F11"/>
  <c r="G9"/>
  <c r="E25"/>
  <c r="E24"/>
  <c r="E23"/>
  <c r="E22"/>
  <c r="E21"/>
  <c r="E18"/>
  <c r="E17"/>
  <c r="E16"/>
  <c r="E14"/>
  <c r="E12"/>
  <c r="D7"/>
  <c r="D15"/>
  <c r="C9"/>
  <c r="C6" s="1"/>
  <c r="C5" s="1"/>
  <c r="G15" l="1"/>
  <c r="D6"/>
  <c r="D5" s="1"/>
  <c r="D4" s="1"/>
  <c r="E9"/>
  <c r="F6"/>
  <c r="F5" s="1"/>
  <c r="F4" s="1"/>
  <c r="G7"/>
  <c r="G20"/>
  <c r="G11"/>
  <c r="E20"/>
  <c r="E7"/>
  <c r="E11"/>
  <c r="E15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<sst xmlns="http://schemas.openxmlformats.org/spreadsheetml/2006/main" count="69" uniqueCount="68">
  <si>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</si>
  <si>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</si>
  <si>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</si>
  <si>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</si>
  <si>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</si>
  <si>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</si>
  <si>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</si>
  <si>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</si>
  <si>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</si>
  <si>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</si>
  <si>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</si>
  <si>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</si>
  <si>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</si>
  <si>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</si>
  <si>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</si>
  <si>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</si>
  <si>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</si>
  <si>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</si>
  <si>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</si>
  <si>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</si>
  <si>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</si>
  <si>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</si>
  <si>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</si>
  <si>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</si>
  <si>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</si>
  <si>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</si>
  <si>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</si>
  <si>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</si>
  <si>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</si>
  <si>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</si>
  <si>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</si>
  <si>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</si>
  <si>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</si>
  <si>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</si>
  <si>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</si>
  <si>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</si>
  <si>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</si>
  <si>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</si>
  <si>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</si>
  <si>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</si>
  <si>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</si>
  <si>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</si>
  <si>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</si>
  <si>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</si>
  <si>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</si>
  <si>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</si>
  <si>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</si>
  <si>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</si>
  <si>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</si>
  <si>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</si>
  <si>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</si>
  <si>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</si>
  <si>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</si>
  <si>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</si>
  <si>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</si>
  <si>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</si>
  <si>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</si>
  <si>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</si>
  <si>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</si>
  <si>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</si>
  <si>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</si>
  <si>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</si>
  <si>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</si>
  <si>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</si>
  <si>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01.03.2022)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</si>
  <si>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01.03.2022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</si>
  <si>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01.03.2022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</si>
  <si>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01.03.2021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</si>
</sst>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6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6" fillId="2" borderId="1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 wrapText="1"/>
    </xf>
    <xf numFmtId="4" fontId="6" fillId="2" borderId="21" xfId="0" applyNumberFormat="1" applyFont="1" applyFill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>
      <alignment horizontal="right" vertical="center"/>
    </xf>
    <xf numFmtId="4" fontId="6" fillId="0" borderId="20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L35" sqref="L3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87" t="s">
        <v>64</v>
      </c>
      <c r="B1" s="87"/>
      <c r="C1" s="87"/>
      <c r="D1" s="87"/>
      <c r="E1" s="87"/>
      <c r="F1" s="87"/>
      <c r="G1" s="87"/>
    </row>
    <row r="2" spans="1:14" ht="15.75" thickBot="1"/>
    <row r="3" spans="1:14" ht="86.25" customHeight="1" thickBot="1">
      <c r="A3" s="8" t="s">
        <v>0</v>
      </c>
      <c r="B3" s="8" t="s">
        <v>1</v>
      </c>
      <c r="C3" s="27" t="s">
        <v>63</v>
      </c>
      <c r="D3" s="44" t="s">
        <v>65</v>
      </c>
      <c r="E3" s="62" t="s">
        <v>66</v>
      </c>
      <c r="F3" s="86" t="s">
        <v>67</v>
      </c>
      <c r="G3" s="43" t="s">
        <v>2</v>
      </c>
      <c r="I3" s="6"/>
    </row>
    <row r="4" spans="1:14" ht="24.95" customHeight="1" thickBot="1">
      <c r="A4" s="13"/>
      <c r="B4" s="14" t="s">
        <v>3</v>
      </c>
      <c r="C4" s="28">
        <f>SUM(C5,C28)</f>
        <v>4497308.73728</v>
      </c>
      <c r="D4" s="45">
        <f>SUM(D5,D28)</f>
        <v>516375.00976000004</v>
      </c>
      <c r="E4" s="63">
        <f t="shared" ref="E4" si="0">D4/C4/100%</f>
        <v>0.11481867043717947</v>
      </c>
      <c r="F4" s="45">
        <f>SUM(F5,F28)</f>
        <v>410421.81178000005</v>
      </c>
      <c r="G4" s="74">
        <f>D4/F4</f>
        <v>1.2581568399605294</v>
      </c>
      <c r="H4" s="7"/>
      <c r="I4" s="6"/>
      <c r="K4" s="6"/>
    </row>
    <row r="5" spans="1:14" ht="24.95" customHeight="1">
      <c r="A5" s="10" t="s">
        <v>4</v>
      </c>
      <c r="B5" s="11" t="s">
        <v>5</v>
      </c>
      <c r="C5" s="29">
        <f>SUM(C6,C20)</f>
        <v>2182973</v>
      </c>
      <c r="D5" s="46">
        <f>SUM(D6,D20)</f>
        <v>205834.49317</v>
      </c>
      <c r="E5" s="64">
        <f t="shared" ref="E5" si="1">D5/C5/100%</f>
        <v>9.4290901980922354E-2</v>
      </c>
      <c r="F5" s="46">
        <f>SUM(F6,F20)</f>
        <v>173728.62586000003</v>
      </c>
      <c r="G5" s="75">
        <f t="shared" ref="G5:G35" si="2">D5/F5</f>
        <v>1.1848047041819845</v>
      </c>
      <c r="H5" s="6"/>
      <c r="I5" s="7"/>
    </row>
    <row r="6" spans="1:14" ht="24.95" customHeight="1" thickBot="1">
      <c r="A6" s="8"/>
      <c r="B6" s="17" t="s">
        <v>6</v>
      </c>
      <c r="C6" s="30">
        <f>SUM(C7,C9,C11,C15,C18:C19)</f>
        <v>1518367</v>
      </c>
      <c r="D6" s="47">
        <f>SUM(D7,D9,D11,D15,D18:D19)</f>
        <v>158552.42030999999</v>
      </c>
      <c r="E6" s="65">
        <f t="shared" ref="E6:E10" si="3">D6/C6/100%</f>
        <v>0.10442298884920444</v>
      </c>
      <c r="F6" s="47">
        <f>SUM(F7,F9,F11,F15,F18:F19)</f>
        <v>147063.99433000002</v>
      </c>
      <c r="G6" s="76">
        <f t="shared" si="2"/>
        <v>1.0781185499029819</v>
      </c>
    </row>
    <row r="7" spans="1:14" ht="24.95" customHeight="1" thickBot="1">
      <c r="A7" s="26" t="s">
        <v>7</v>
      </c>
      <c r="B7" s="14" t="s">
        <v>8</v>
      </c>
      <c r="C7" s="28">
        <f>SUM(C8)</f>
        <v>519190</v>
      </c>
      <c r="D7" s="45">
        <f>SUM(D8)</f>
        <v>68269.783259999997</v>
      </c>
      <c r="E7" s="63">
        <f t="shared" si="3"/>
        <v>0.13149287016313874</v>
      </c>
      <c r="F7" s="45">
        <f>SUM(F8)</f>
        <v>55659.426599999999</v>
      </c>
      <c r="G7" s="74">
        <f t="shared" si="2"/>
        <v>1.2265628201782446</v>
      </c>
    </row>
    <row r="8" spans="1:14" ht="24.95" customHeight="1" thickBot="1">
      <c r="A8" s="21" t="s">
        <v>9</v>
      </c>
      <c r="B8" s="22" t="s">
        <v>10</v>
      </c>
      <c r="C8" s="31">
        <v>519190</v>
      </c>
      <c r="D8" s="48">
        <v>68269.783259999997</v>
      </c>
      <c r="E8" s="67">
        <f t="shared" si="3"/>
        <v>0.13149287016313874</v>
      </c>
      <c r="F8" s="48">
        <v>55659.426599999999</v>
      </c>
      <c r="G8" s="78">
        <f t="shared" si="2"/>
        <v>1.2265628201782446</v>
      </c>
    </row>
    <row r="9" spans="1:14" ht="24.95" customHeight="1" thickBot="1">
      <c r="A9" s="26" t="s">
        <v>11</v>
      </c>
      <c r="B9" s="14" t="s">
        <v>12</v>
      </c>
      <c r="C9" s="28">
        <f>SUM(C10)</f>
        <v>3261</v>
      </c>
      <c r="D9" s="45">
        <f>SUM(D10)</f>
        <v>334.81</v>
      </c>
      <c r="E9" s="63">
        <f t="shared" si="3"/>
        <v>0.10267095982827354</v>
      </c>
      <c r="F9" s="45">
        <f>SUM(F10)</f>
        <v>290.63945000000001</v>
      </c>
      <c r="G9" s="74">
        <f t="shared" si="2"/>
        <v>1.1519771318036831</v>
      </c>
      <c r="N9" s="7"/>
    </row>
    <row r="10" spans="1:14" ht="24.95" customHeight="1">
      <c r="A10" s="18" t="s">
        <v>13</v>
      </c>
      <c r="B10" s="19" t="s">
        <v>14</v>
      </c>
      <c r="C10" s="32">
        <v>3261</v>
      </c>
      <c r="D10" s="49">
        <v>334.81</v>
      </c>
      <c r="E10" s="68">
        <f t="shared" si="3"/>
        <v>0.10267095982827354</v>
      </c>
      <c r="F10" s="49">
        <v>290.63945000000001</v>
      </c>
      <c r="G10" s="79">
        <f t="shared" si="2"/>
        <v>1.1519771318036831</v>
      </c>
      <c r="I10" s="6"/>
      <c r="N10" s="6"/>
    </row>
    <row r="11" spans="1:14" ht="24.95" customHeight="1">
      <c r="A11" s="15" t="s">
        <v>15</v>
      </c>
      <c r="B11" s="16" t="s">
        <v>16</v>
      </c>
      <c r="C11" s="33">
        <f>SUM(C12:C14)</f>
        <v>668463.6</v>
      </c>
      <c r="D11" s="50">
        <f>SUM(D12:D14)</f>
        <v>51728.174579999999</v>
      </c>
      <c r="E11" s="69">
        <f t="shared" ref="E11:E17" si="4">D11/C11/100%</f>
        <v>7.7383681893823386E-2</v>
      </c>
      <c r="F11" s="50">
        <f>SUM(F12:F14)</f>
        <v>51551.582119999992</v>
      </c>
      <c r="G11" s="80">
        <f t="shared" si="2"/>
        <v>1.003425548794777</v>
      </c>
      <c r="N11" s="6"/>
    </row>
    <row r="12" spans="1:14" ht="24.95" customHeight="1">
      <c r="A12" s="2" t="s">
        <v>17</v>
      </c>
      <c r="B12" s="5" t="s">
        <v>18</v>
      </c>
      <c r="C12" s="34">
        <v>600463.6</v>
      </c>
      <c r="D12" s="51">
        <v>42521.041859999998</v>
      </c>
      <c r="E12" s="70">
        <f t="shared" si="4"/>
        <v>7.0813687723951954E-2</v>
      </c>
      <c r="F12" s="51">
        <v>36131.373769999998</v>
      </c>
      <c r="G12" s="81">
        <f t="shared" si="2"/>
        <v>1.1768454233341485</v>
      </c>
    </row>
    <row r="13" spans="1:14" ht="24.95" customHeight="1">
      <c r="A13" s="2" t="s">
        <v>51</v>
      </c>
      <c r="B13" s="5" t="s">
        <v>48</v>
      </c>
      <c r="C13" s="34">
        <v>0</v>
      </c>
      <c r="D13" s="51">
        <v>161.97529</v>
      </c>
      <c r="E13" s="70"/>
      <c r="F13" s="51">
        <v>9331.4205299999994</v>
      </c>
      <c r="G13" s="81">
        <f t="shared" si="2"/>
        <v>1.7358052772271749E-2</v>
      </c>
    </row>
    <row r="14" spans="1:14" ht="24.95" customHeight="1" thickBot="1">
      <c r="A14" s="9" t="s">
        <v>49</v>
      </c>
      <c r="B14" s="17" t="s">
        <v>50</v>
      </c>
      <c r="C14" s="30">
        <v>68000</v>
      </c>
      <c r="D14" s="61">
        <v>9045.1574299999993</v>
      </c>
      <c r="E14" s="65">
        <f t="shared" si="4"/>
        <v>0.13301702102941176</v>
      </c>
      <c r="F14" s="61">
        <v>6088.7878199999996</v>
      </c>
      <c r="G14" s="76">
        <f t="shared" si="2"/>
        <v>1.4855432144127498</v>
      </c>
    </row>
    <row r="15" spans="1:14" ht="24.95" customHeight="1" thickBot="1">
      <c r="A15" s="26" t="s">
        <v>19</v>
      </c>
      <c r="B15" s="14" t="s">
        <v>20</v>
      </c>
      <c r="C15" s="28">
        <f>SUM(C16:C17)</f>
        <v>313033</v>
      </c>
      <c r="D15" s="45">
        <f>SUM(D16:D17)</f>
        <v>35886.84175</v>
      </c>
      <c r="E15" s="63">
        <f t="shared" si="4"/>
        <v>0.11464235959148077</v>
      </c>
      <c r="F15" s="45">
        <f>SUM(F16:F17)</f>
        <v>37447.645400000001</v>
      </c>
      <c r="G15" s="74">
        <f t="shared" si="2"/>
        <v>0.95832037947037385</v>
      </c>
    </row>
    <row r="16" spans="1:14" ht="24.95" customHeight="1">
      <c r="A16" s="18" t="s">
        <v>45</v>
      </c>
      <c r="B16" s="19" t="s">
        <v>44</v>
      </c>
      <c r="C16" s="32">
        <v>143067</v>
      </c>
      <c r="D16" s="60">
        <v>8801.3840400000008</v>
      </c>
      <c r="E16" s="68">
        <f t="shared" si="4"/>
        <v>6.1519316404202232E-2</v>
      </c>
      <c r="F16" s="60">
        <v>9599.0837499999998</v>
      </c>
      <c r="G16" s="79">
        <f t="shared" si="2"/>
        <v>0.91689834876167231</v>
      </c>
    </row>
    <row r="17" spans="1:9" ht="24.95" customHeight="1">
      <c r="A17" s="2" t="s">
        <v>47</v>
      </c>
      <c r="B17" s="5" t="s">
        <v>46</v>
      </c>
      <c r="C17" s="34">
        <v>169966</v>
      </c>
      <c r="D17" s="52">
        <v>27085.457709999999</v>
      </c>
      <c r="E17" s="70">
        <f t="shared" si="4"/>
        <v>0.15935809344221785</v>
      </c>
      <c r="F17" s="52">
        <v>27848.56165</v>
      </c>
      <c r="G17" s="81">
        <f t="shared" si="2"/>
        <v>0.97259808425330285</v>
      </c>
    </row>
    <row r="18" spans="1:9" ht="24.95" customHeight="1">
      <c r="A18" s="15" t="s">
        <v>21</v>
      </c>
      <c r="B18" s="16" t="s">
        <v>22</v>
      </c>
      <c r="C18" s="33">
        <v>14419.4</v>
      </c>
      <c r="D18" s="53">
        <v>2332.8107199999999</v>
      </c>
      <c r="E18" s="69">
        <f t="shared" ref="E18" si="5">D18/C18/100%</f>
        <v>0.16178278707851923</v>
      </c>
      <c r="F18" s="53">
        <v>2114.7007600000002</v>
      </c>
      <c r="G18" s="80">
        <f t="shared" si="2"/>
        <v>1.1031398693023593</v>
      </c>
    </row>
    <row r="19" spans="1:9" ht="24.95" customHeight="1">
      <c r="A19" s="4" t="s">
        <v>23</v>
      </c>
      <c r="B19" s="3" t="s">
        <v>24</v>
      </c>
      <c r="C19" s="35">
        <v>0</v>
      </c>
      <c r="D19" s="54">
        <v>0</v>
      </c>
      <c r="E19" s="71">
        <v>0</v>
      </c>
      <c r="F19" s="54">
        <v>0</v>
      </c>
      <c r="G19" s="82">
        <v>0</v>
      </c>
    </row>
    <row r="20" spans="1:9" ht="24.95" customHeight="1" thickBot="1">
      <c r="A20" s="9"/>
      <c r="B20" s="17" t="s">
        <v>25</v>
      </c>
      <c r="C20" s="36">
        <f>SUM(C21:C26)</f>
        <v>664606</v>
      </c>
      <c r="D20" s="55">
        <f>SUM(D21:D26)</f>
        <v>47282.072860000007</v>
      </c>
      <c r="E20" s="72">
        <f t="shared" ref="E20:E24" si="6">D20/C20/100%</f>
        <v>7.1143012341146492E-2</v>
      </c>
      <c r="F20" s="55">
        <f>SUM(F21:F26)</f>
        <v>26664.631530000002</v>
      </c>
      <c r="G20" s="83">
        <f t="shared" si="2"/>
        <v>1.7732130596593323</v>
      </c>
    </row>
    <row r="21" spans="1:9" ht="24.95" customHeight="1" thickBot="1">
      <c r="A21" s="26" t="s">
        <v>26</v>
      </c>
      <c r="B21" s="14" t="s">
        <v>27</v>
      </c>
      <c r="C21" s="28">
        <v>295260</v>
      </c>
      <c r="D21" s="56">
        <v>18788.037779999999</v>
      </c>
      <c r="E21" s="63">
        <f t="shared" si="6"/>
        <v>6.3632181060760004E-2</v>
      </c>
      <c r="F21" s="56">
        <v>20608.203659999999</v>
      </c>
      <c r="G21" s="74">
        <f t="shared" si="2"/>
        <v>0.91167760615968207</v>
      </c>
    </row>
    <row r="22" spans="1:9" ht="24.95" customHeight="1" thickBot="1">
      <c r="A22" s="26" t="s">
        <v>28</v>
      </c>
      <c r="B22" s="14" t="s">
        <v>29</v>
      </c>
      <c r="C22" s="28">
        <v>315</v>
      </c>
      <c r="D22" s="56">
        <v>7.5354099999999997</v>
      </c>
      <c r="E22" s="63">
        <f t="shared" si="6"/>
        <v>2.3921936507936507E-2</v>
      </c>
      <c r="F22" s="56">
        <v>113.09141</v>
      </c>
      <c r="G22" s="74">
        <f t="shared" si="2"/>
        <v>6.6631143780062518E-2</v>
      </c>
    </row>
    <row r="23" spans="1:9" ht="24.95" customHeight="1" thickBot="1">
      <c r="A23" s="23" t="s">
        <v>30</v>
      </c>
      <c r="B23" s="24" t="s">
        <v>31</v>
      </c>
      <c r="C23" s="37">
        <v>1731</v>
      </c>
      <c r="D23" s="57">
        <v>1262.21408</v>
      </c>
      <c r="E23" s="73">
        <f t="shared" si="6"/>
        <v>0.72918202195262849</v>
      </c>
      <c r="F23" s="57">
        <v>2254.8828699999999</v>
      </c>
      <c r="G23" s="84">
        <f t="shared" si="2"/>
        <v>0.55976924424460239</v>
      </c>
    </row>
    <row r="24" spans="1:9" ht="24.95" customHeight="1" thickBot="1">
      <c r="A24" s="26" t="s">
        <v>32</v>
      </c>
      <c r="B24" s="14" t="s">
        <v>33</v>
      </c>
      <c r="C24" s="28">
        <v>365000</v>
      </c>
      <c r="D24" s="56">
        <v>24891.457539999999</v>
      </c>
      <c r="E24" s="63">
        <f t="shared" si="6"/>
        <v>6.8195774082191782E-2</v>
      </c>
      <c r="F24" s="56">
        <v>3506.3683599999999</v>
      </c>
      <c r="G24" s="74">
        <f t="shared" si="2"/>
        <v>7.0989282882988372</v>
      </c>
    </row>
    <row r="25" spans="1:9" ht="24.95" customHeight="1" thickBot="1">
      <c r="A25" s="23" t="s">
        <v>34</v>
      </c>
      <c r="B25" s="24" t="s">
        <v>35</v>
      </c>
      <c r="C25" s="37">
        <v>2300</v>
      </c>
      <c r="D25" s="57">
        <v>2332.61031</v>
      </c>
      <c r="E25" s="73">
        <f t="shared" ref="E25" si="7">D25/C25/100%</f>
        <v>1.0141783956521739</v>
      </c>
      <c r="F25" s="57">
        <v>182.08523</v>
      </c>
      <c r="G25" s="84">
        <f t="shared" si="2"/>
        <v>12.810541030703041</v>
      </c>
    </row>
    <row r="26" spans="1:9" ht="24.95" customHeight="1" thickBot="1">
      <c r="A26" s="26" t="s">
        <v>52</v>
      </c>
      <c r="B26" s="14" t="s">
        <v>53</v>
      </c>
      <c r="C26" s="38">
        <f>SUM(C27)</f>
        <v>0</v>
      </c>
      <c r="D26" s="56">
        <f>SUM(D27)</f>
        <v>0.21773999999999999</v>
      </c>
      <c r="E26" s="63"/>
      <c r="F26" s="56">
        <f>SUM(F27)</f>
        <v>0</v>
      </c>
      <c r="G26" s="74"/>
    </row>
    <row r="27" spans="1:9" ht="24.95" customHeight="1" thickBot="1">
      <c r="A27" s="21" t="s">
        <v>60</v>
      </c>
      <c r="B27" s="22" t="s">
        <v>54</v>
      </c>
      <c r="C27" s="31">
        <v>0</v>
      </c>
      <c r="D27" s="58">
        <v>0.21773999999999999</v>
      </c>
      <c r="E27" s="67"/>
      <c r="F27" s="48">
        <v>0</v>
      </c>
      <c r="G27" s="85"/>
    </row>
    <row r="28" spans="1:9" ht="24.95" customHeight="1" thickBot="1">
      <c r="A28" s="26" t="s">
        <v>36</v>
      </c>
      <c r="B28" s="14" t="s">
        <v>37</v>
      </c>
      <c r="C28" s="38">
        <f>SUM(C31:C35)</f>
        <v>2314335.73728</v>
      </c>
      <c r="D28" s="56">
        <f>SUM(D31:D35)</f>
        <v>310540.51659000001</v>
      </c>
      <c r="E28" s="63">
        <f t="shared" ref="E28:E35" si="8">D28/C28/100%</f>
        <v>0.13418127352385487</v>
      </c>
      <c r="F28" s="56">
        <f>SUM(F32:F35)</f>
        <v>236693.18592000002</v>
      </c>
      <c r="G28" s="74">
        <f t="shared" si="2"/>
        <v>1.3119960145154312</v>
      </c>
      <c r="H28" s="6"/>
      <c r="I28" s="6"/>
    </row>
    <row r="29" spans="1:9" ht="24.95" customHeight="1" thickBot="1">
      <c r="A29" s="26" t="s">
        <v>38</v>
      </c>
      <c r="B29" s="14" t="s">
        <v>39</v>
      </c>
      <c r="C29" s="38">
        <f>SUM(C31:C34)</f>
        <v>2318332.0652600001</v>
      </c>
      <c r="D29" s="56">
        <f>SUM(D31:D34)</f>
        <v>314643.08802000002</v>
      </c>
      <c r="E29" s="63">
        <f t="shared" si="8"/>
        <v>0.13571959458910082</v>
      </c>
      <c r="F29" s="56">
        <f>SUM(F32:F34)</f>
        <v>238445.35357000001</v>
      </c>
      <c r="G29" s="74">
        <f t="shared" si="2"/>
        <v>1.3195605756588198</v>
      </c>
    </row>
    <row r="30" spans="1:9" ht="24.95" customHeight="1" thickBot="1">
      <c r="A30" s="26" t="s">
        <v>38</v>
      </c>
      <c r="B30" s="14" t="s">
        <v>57</v>
      </c>
      <c r="C30" s="38">
        <f>SUM(C31)</f>
        <v>0</v>
      </c>
      <c r="D30" s="56">
        <f>SUM(D31)</f>
        <v>0</v>
      </c>
      <c r="E30" s="63"/>
      <c r="F30" s="56">
        <v>0</v>
      </c>
      <c r="G30" s="74"/>
    </row>
    <row r="31" spans="1:9" ht="24.95" customHeight="1">
      <c r="A31" s="18" t="s">
        <v>58</v>
      </c>
      <c r="B31" s="19" t="s">
        <v>59</v>
      </c>
      <c r="C31" s="40">
        <v>0</v>
      </c>
      <c r="D31" s="60">
        <v>0</v>
      </c>
      <c r="E31" s="64"/>
      <c r="F31" s="60">
        <v>0</v>
      </c>
      <c r="G31" s="75"/>
    </row>
    <row r="32" spans="1:9" ht="24.95" customHeight="1">
      <c r="A32" s="2" t="s">
        <v>55</v>
      </c>
      <c r="B32" s="5" t="s">
        <v>40</v>
      </c>
      <c r="C32" s="41">
        <v>729919.06525999994</v>
      </c>
      <c r="D32" s="51">
        <v>25251.343199999999</v>
      </c>
      <c r="E32" s="71">
        <f t="shared" si="8"/>
        <v>3.4594716595058896E-2</v>
      </c>
      <c r="F32" s="51">
        <v>1362.2155399999999</v>
      </c>
      <c r="G32" s="82"/>
    </row>
    <row r="33" spans="1:11" ht="24.95" customHeight="1">
      <c r="A33" s="2" t="s">
        <v>56</v>
      </c>
      <c r="B33" s="5" t="s">
        <v>41</v>
      </c>
      <c r="C33" s="41">
        <v>1588413</v>
      </c>
      <c r="D33" s="51">
        <v>289391.74482000002</v>
      </c>
      <c r="E33" s="71">
        <f t="shared" si="8"/>
        <v>0.18218923215813521</v>
      </c>
      <c r="F33" s="51">
        <v>237083.13803</v>
      </c>
      <c r="G33" s="82">
        <f t="shared" si="2"/>
        <v>1.2206340241007818</v>
      </c>
      <c r="I33" s="6"/>
      <c r="J33" s="7"/>
      <c r="K33" s="7"/>
    </row>
    <row r="34" spans="1:11" ht="24.95" customHeight="1" thickBot="1">
      <c r="A34" s="8" t="s">
        <v>61</v>
      </c>
      <c r="B34" s="25" t="s">
        <v>62</v>
      </c>
      <c r="C34" s="42">
        <v>0</v>
      </c>
      <c r="D34" s="61">
        <v>0</v>
      </c>
      <c r="E34" s="72"/>
      <c r="F34" s="61">
        <v>0</v>
      </c>
      <c r="G34" s="83"/>
      <c r="I34" s="6"/>
      <c r="J34" s="7"/>
      <c r="K34" s="7"/>
    </row>
    <row r="35" spans="1:11" ht="36.75" thickBot="1">
      <c r="A35" s="20" t="s">
        <v>42</v>
      </c>
      <c r="B35" s="12" t="s">
        <v>43</v>
      </c>
      <c r="C35" s="39">
        <v>-3996.32798</v>
      </c>
      <c r="D35" s="59">
        <v>-4102.57143</v>
      </c>
      <c r="E35" s="66">
        <f t="shared" si="8"/>
        <v>1.0265852679088667</v>
      </c>
      <c r="F35" s="59">
        <v>-1752.1676500000001</v>
      </c>
      <c r="G35" s="77">
        <f t="shared" si="2"/>
        <v>2.3414263070089212</v>
      </c>
      <c r="I35" s="7"/>
      <c r="J35" s="7"/>
      <c r="K35" s="6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2022-02-25T11:11:12Z</cp:lastPrinted>
  <dcterms:created xsi:type="dcterms:W3CDTF">2017-12-11T14:03:53Z</dcterms:created>
  <dcterms:modified xsi:type="dcterms:W3CDTF">2022-03-15T11:00:07Z</dcterms:modified>
</cp:coreProperties>
</file>