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4" i="3"/>
  <c r="D29" l="1"/>
  <c r="D30"/>
  <c r="G33"/>
  <c r="F30"/>
  <c r="F29"/>
  <c r="C30"/>
  <c r="C21"/>
  <c r="C7"/>
  <c r="E32"/>
  <c r="E31"/>
  <c r="C29"/>
  <c r="D11"/>
  <c r="D21"/>
  <c r="E33" l="1"/>
  <c r="E28"/>
  <c r="E27"/>
  <c r="F21"/>
  <c r="E30" l="1"/>
  <c r="G30"/>
  <c r="G34"/>
  <c r="G26"/>
  <c r="G25"/>
  <c r="G24"/>
  <c r="G23"/>
  <c r="G22"/>
  <c r="G19"/>
  <c r="G18"/>
  <c r="G17"/>
  <c r="G15"/>
  <c r="G13"/>
  <c r="G12"/>
  <c r="G10"/>
  <c r="G8"/>
  <c r="F16"/>
  <c r="D9"/>
  <c r="E8"/>
  <c r="E10"/>
  <c r="E34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s="1"/>
  <c r="C16"/>
  <c r="C11"/>
  <c r="C9"/>
  <c r="C6" l="1"/>
  <c r="C5" s="1"/>
  <c r="C4" s="1"/>
  <c r="D6"/>
  <c r="D5" s="1"/>
  <c r="D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<sst xmlns="http://schemas.openxmlformats.org/spreadsheetml/2006/main" count="69" uniqueCount="68">
  <si>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</si>
  <si>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</si>
  <si>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</si>
  <si>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</si>
  <si>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</si>
  <si>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</si>
  <si>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</si>
  <si>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</si>
  <si>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</si>
  <si>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</si>
  <si>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</si>
  <si>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</si>
  <si>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</si>
  <si>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</si>
  <si>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</si>
  <si>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</si>
  <si>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</si>
  <si>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</si>
  <si>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</si>
  <si>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</si>
  <si>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</si>
  <si>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</si>
  <si>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</si>
  <si>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</si>
  <si>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</si>
  <si>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</si>
  <si>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</si>
  <si>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</si>
  <si>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</si>
  <si>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</si>
  <si>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</si>
  <si>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</si>
  <si>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</si>
  <si>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</si>
  <si>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</si>
  <si>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</si>
  <si>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</si>
  <si>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</si>
  <si>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</si>
  <si>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</si>
  <si>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</si>
  <si>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</si>
  <si>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</si>
  <si>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</si>
  <si>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</si>
  <si>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</si>
  <si>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</si>
  <si>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</si>
  <si>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</si>
  <si>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</si>
  <si>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</si>
  <si>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</si>
  <si>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</si>
  <si>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</si>
  <si>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</si>
  <si>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</si>
  <si>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</si>
  <si>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</si>
  <si>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</si>
  <si>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</si>
  <si>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</si>
  <si>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</si>
  <si>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</si>
  <si>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</si>
  <si>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01.05.2020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</si>
  <si>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01.05.2020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</si>
  <si>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01.05.2020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</si>
  <si>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01.05.2019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</si>
</sst>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8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164" fontId="11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6" zoomScaleNormal="100" workbookViewId="0">
      <selection activeCell="I34" sqref="I34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64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58</v>
      </c>
      <c r="D3" s="2" t="s">
        <v>65</v>
      </c>
      <c r="E3" s="5" t="s">
        <v>66</v>
      </c>
      <c r="F3" s="5" t="s">
        <v>67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SUM(C5,C29)</f>
        <v>3729839</v>
      </c>
      <c r="D4" s="4">
        <f>SUM(D5,D29)</f>
        <v>1128112.3999999999</v>
      </c>
      <c r="E4" s="12">
        <f t="shared" ref="E4" si="0">D4/C4/100%</f>
        <v>0.30245605775477169</v>
      </c>
      <c r="F4" s="4">
        <f>SUM(F5,F29)</f>
        <v>949916.7</v>
      </c>
      <c r="G4" s="17">
        <f>D4/F4</f>
        <v>1.1875908698099529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f>SUM(C6,C21)</f>
        <v>1706469.2</v>
      </c>
      <c r="D5" s="4">
        <f>SUM(D6,D21)</f>
        <v>503578.80000000005</v>
      </c>
      <c r="E5" s="12">
        <f t="shared" ref="E5" si="1">D5/C5/100%</f>
        <v>0.29509984709949649</v>
      </c>
      <c r="F5" s="4">
        <f>SUM(F6,F21)</f>
        <v>522999.8</v>
      </c>
      <c r="G5" s="17">
        <f t="shared" ref="G5:G34" si="2">D5/F5</f>
        <v>0.96286614258743508</v>
      </c>
      <c r="H5" s="14"/>
      <c r="I5" s="15"/>
    </row>
    <row r="6" spans="1:14" ht="24.95" customHeight="1">
      <c r="A6" s="5"/>
      <c r="B6" s="6" t="s">
        <v>6</v>
      </c>
      <c r="C6" s="7">
        <f>SUM(C7,C9,C11,C16,C19:C20)</f>
        <v>1274494</v>
      </c>
      <c r="D6" s="7">
        <f>SUM(D7,D9,D11,D16,D19:D20)</f>
        <v>364091</v>
      </c>
      <c r="E6" s="10">
        <f t="shared" ref="E6:E10" si="3">D6/C6/100%</f>
        <v>0.28567494236928537</v>
      </c>
      <c r="F6" s="7">
        <f>SUM(F7,F9,F11,F16,F19:F20)</f>
        <v>384779</v>
      </c>
      <c r="G6" s="11">
        <f t="shared" si="2"/>
        <v>0.94623407202576026</v>
      </c>
    </row>
    <row r="7" spans="1:14" ht="24.95" customHeight="1">
      <c r="A7" s="5" t="s">
        <v>7</v>
      </c>
      <c r="B7" s="3" t="s">
        <v>8</v>
      </c>
      <c r="C7" s="4">
        <f>SUM(C8)</f>
        <v>498328</v>
      </c>
      <c r="D7" s="4">
        <f>SUM(D8)</f>
        <v>139535.6</v>
      </c>
      <c r="E7" s="12">
        <f t="shared" si="3"/>
        <v>0.28000754523125332</v>
      </c>
      <c r="F7" s="4">
        <f>SUM(F8)</f>
        <v>123197.3</v>
      </c>
      <c r="G7" s="13">
        <f t="shared" si="2"/>
        <v>1.1326189778509757</v>
      </c>
    </row>
    <row r="8" spans="1:14" ht="24.95" customHeight="1">
      <c r="A8" s="2" t="s">
        <v>9</v>
      </c>
      <c r="B8" s="6" t="s">
        <v>10</v>
      </c>
      <c r="C8" s="7">
        <v>498328</v>
      </c>
      <c r="D8" s="8">
        <v>139535.6</v>
      </c>
      <c r="E8" s="10">
        <f t="shared" si="3"/>
        <v>0.28000754523125332</v>
      </c>
      <c r="F8" s="8">
        <v>123197.3</v>
      </c>
      <c r="G8" s="11">
        <f t="shared" si="2"/>
        <v>1.1326189778509757</v>
      </c>
    </row>
    <row r="9" spans="1:14" ht="24.95" customHeight="1">
      <c r="A9" s="5" t="s">
        <v>11</v>
      </c>
      <c r="B9" s="3" t="s">
        <v>12</v>
      </c>
      <c r="C9" s="4">
        <f>SUM(C10)</f>
        <v>3732</v>
      </c>
      <c r="D9" s="4">
        <f>SUM(D10)</f>
        <v>1169</v>
      </c>
      <c r="E9" s="12">
        <f t="shared" si="3"/>
        <v>0.31323687031082531</v>
      </c>
      <c r="F9" s="4">
        <v>1373.3</v>
      </c>
      <c r="G9" s="13">
        <f t="shared" si="2"/>
        <v>0.85123425325857427</v>
      </c>
      <c r="N9" s="15"/>
    </row>
    <row r="10" spans="1:14" ht="24.95" customHeight="1">
      <c r="A10" s="2" t="s">
        <v>13</v>
      </c>
      <c r="B10" s="6" t="s">
        <v>14</v>
      </c>
      <c r="C10" s="7">
        <v>3732</v>
      </c>
      <c r="D10" s="7">
        <v>1169</v>
      </c>
      <c r="E10" s="10">
        <f t="shared" si="3"/>
        <v>0.31323687031082531</v>
      </c>
      <c r="F10" s="7">
        <v>1373.3</v>
      </c>
      <c r="G10" s="11">
        <f t="shared" si="2"/>
        <v>0.85123425325857427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SUM(C12:C15)</f>
        <v>474049</v>
      </c>
      <c r="D11" s="4">
        <f>SUM(D12:D15)</f>
        <v>151459.69999999998</v>
      </c>
      <c r="E11" s="12">
        <f t="shared" ref="E11:E18" si="4">D11/C11/100%</f>
        <v>0.31950220335872448</v>
      </c>
      <c r="F11" s="4">
        <f>SUM(F12:F15)</f>
        <v>171718.3</v>
      </c>
      <c r="G11" s="13">
        <f t="shared" si="2"/>
        <v>0.88202422222908095</v>
      </c>
      <c r="N11" s="14"/>
    </row>
    <row r="12" spans="1:14" ht="24.95" customHeight="1">
      <c r="A12" s="2" t="s">
        <v>17</v>
      </c>
      <c r="B12" s="6" t="s">
        <v>18</v>
      </c>
      <c r="C12" s="7">
        <v>403533</v>
      </c>
      <c r="D12" s="8">
        <v>120508.9</v>
      </c>
      <c r="E12" s="10">
        <f t="shared" si="4"/>
        <v>0.29863456024662172</v>
      </c>
      <c r="F12" s="8">
        <v>137532.79999999999</v>
      </c>
      <c r="G12" s="11">
        <f t="shared" si="2"/>
        <v>0.87621934549431124</v>
      </c>
    </row>
    <row r="13" spans="1:14" ht="24.95" customHeight="1">
      <c r="A13" s="2" t="s">
        <v>51</v>
      </c>
      <c r="B13" s="6" t="s">
        <v>48</v>
      </c>
      <c r="C13" s="7">
        <v>51001</v>
      </c>
      <c r="D13" s="8">
        <v>19906.900000000001</v>
      </c>
      <c r="E13" s="10">
        <f t="shared" si="4"/>
        <v>0.39032371914276193</v>
      </c>
      <c r="F13" s="8">
        <v>27671.3</v>
      </c>
      <c r="G13" s="11">
        <f t="shared" si="2"/>
        <v>0.71940602718339952</v>
      </c>
    </row>
    <row r="14" spans="1:14" ht="24.95" customHeight="1">
      <c r="A14" s="2" t="s">
        <v>62</v>
      </c>
      <c r="B14" s="6" t="s">
        <v>63</v>
      </c>
      <c r="C14" s="7">
        <v>0</v>
      </c>
      <c r="D14" s="8">
        <v>16.5</v>
      </c>
      <c r="E14" s="10"/>
      <c r="F14" s="8">
        <v>50.7</v>
      </c>
      <c r="G14" s="11">
        <f t="shared" si="2"/>
        <v>0.32544378698224852</v>
      </c>
    </row>
    <row r="15" spans="1:14" ht="24.95" customHeight="1">
      <c r="A15" s="2" t="s">
        <v>49</v>
      </c>
      <c r="B15" s="6" t="s">
        <v>50</v>
      </c>
      <c r="C15" s="7">
        <v>19515</v>
      </c>
      <c r="D15" s="8">
        <v>11027.4</v>
      </c>
      <c r="E15" s="10">
        <f t="shared" si="4"/>
        <v>0.56507302075326671</v>
      </c>
      <c r="F15" s="8">
        <v>6463.5</v>
      </c>
      <c r="G15" s="11">
        <f t="shared" si="2"/>
        <v>1.7061035042933395</v>
      </c>
    </row>
    <row r="16" spans="1:14" ht="24.95" customHeight="1">
      <c r="A16" s="5" t="s">
        <v>19</v>
      </c>
      <c r="B16" s="3" t="s">
        <v>20</v>
      </c>
      <c r="C16" s="4">
        <f>SUM(C17:C18)</f>
        <v>281549</v>
      </c>
      <c r="D16" s="4">
        <f>SUM(D17:D18)</f>
        <v>67398.7</v>
      </c>
      <c r="E16" s="12">
        <f t="shared" si="4"/>
        <v>0.239385329019105</v>
      </c>
      <c r="F16" s="4">
        <f>SUM(F17:F18)</f>
        <v>82878.600000000006</v>
      </c>
      <c r="G16" s="13">
        <f t="shared" si="2"/>
        <v>0.81322198975368787</v>
      </c>
    </row>
    <row r="17" spans="1:9" ht="24.95" customHeight="1">
      <c r="A17" s="2" t="s">
        <v>45</v>
      </c>
      <c r="B17" s="6" t="s">
        <v>44</v>
      </c>
      <c r="C17" s="7">
        <v>111776</v>
      </c>
      <c r="D17" s="8">
        <v>10131</v>
      </c>
      <c r="E17" s="10">
        <f t="shared" si="4"/>
        <v>9.0636630403664473E-2</v>
      </c>
      <c r="F17" s="8">
        <v>9265.7999999999993</v>
      </c>
      <c r="G17" s="11">
        <f t="shared" si="2"/>
        <v>1.0933756394482939</v>
      </c>
    </row>
    <row r="18" spans="1:9" ht="24.95" customHeight="1">
      <c r="A18" s="2" t="s">
        <v>47</v>
      </c>
      <c r="B18" s="6" t="s">
        <v>46</v>
      </c>
      <c r="C18" s="7">
        <v>169773</v>
      </c>
      <c r="D18" s="7">
        <v>57267.7</v>
      </c>
      <c r="E18" s="10">
        <f t="shared" si="4"/>
        <v>0.33731924393160279</v>
      </c>
      <c r="F18" s="7">
        <v>73612.800000000003</v>
      </c>
      <c r="G18" s="11">
        <f t="shared" si="2"/>
        <v>0.77795845287776033</v>
      </c>
    </row>
    <row r="19" spans="1:9" ht="24.95" customHeight="1">
      <c r="A19" s="5" t="s">
        <v>21</v>
      </c>
      <c r="B19" s="3" t="s">
        <v>22</v>
      </c>
      <c r="C19" s="4">
        <v>16836</v>
      </c>
      <c r="D19" s="9">
        <v>4526.1000000000004</v>
      </c>
      <c r="E19" s="12">
        <f t="shared" ref="E19" si="5">D19/C19/100%</f>
        <v>0.26883464005702068</v>
      </c>
      <c r="F19" s="9">
        <v>5611.4</v>
      </c>
      <c r="G19" s="13">
        <f t="shared" si="2"/>
        <v>0.80659015575435733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1.9</v>
      </c>
      <c r="E20" s="12">
        <v>0</v>
      </c>
      <c r="F20" s="9">
        <v>0.1</v>
      </c>
      <c r="G20" s="13">
        <v>0</v>
      </c>
    </row>
    <row r="21" spans="1:9" ht="24.95" customHeight="1">
      <c r="A21" s="2"/>
      <c r="B21" s="6" t="s">
        <v>25</v>
      </c>
      <c r="C21" s="4">
        <f>SUM(C22:C27)</f>
        <v>431975.2</v>
      </c>
      <c r="D21" s="4">
        <f>SUM(D22:D27)</f>
        <v>139487.80000000002</v>
      </c>
      <c r="E21" s="12">
        <f t="shared" ref="E21:E25" si="6">D21/C21/100%</f>
        <v>0.32290696317751577</v>
      </c>
      <c r="F21" s="4">
        <f>SUM(F22:F27)</f>
        <v>138220.79999999999</v>
      </c>
      <c r="G21" s="13">
        <f t="shared" si="2"/>
        <v>1.0091664930314397</v>
      </c>
    </row>
    <row r="22" spans="1:9" ht="24.95" customHeight="1">
      <c r="A22" s="5" t="s">
        <v>26</v>
      </c>
      <c r="B22" s="3" t="s">
        <v>27</v>
      </c>
      <c r="C22" s="4">
        <v>383345.2</v>
      </c>
      <c r="D22" s="9">
        <v>85274.1</v>
      </c>
      <c r="E22" s="12">
        <f t="shared" si="6"/>
        <v>0.22244728771874542</v>
      </c>
      <c r="F22" s="9">
        <v>98974.5</v>
      </c>
      <c r="G22" s="13">
        <f t="shared" si="2"/>
        <v>0.86157646666565635</v>
      </c>
    </row>
    <row r="23" spans="1:9" ht="24.95" customHeight="1">
      <c r="A23" s="5" t="s">
        <v>28</v>
      </c>
      <c r="B23" s="3" t="s">
        <v>29</v>
      </c>
      <c r="C23" s="4">
        <v>567</v>
      </c>
      <c r="D23" s="9">
        <v>182</v>
      </c>
      <c r="E23" s="12">
        <f t="shared" si="6"/>
        <v>0.32098765432098764</v>
      </c>
      <c r="F23" s="9">
        <v>451.2</v>
      </c>
      <c r="G23" s="13">
        <f t="shared" si="2"/>
        <v>0.40336879432624112</v>
      </c>
    </row>
    <row r="24" spans="1:9" ht="24.95" customHeight="1">
      <c r="A24" s="5" t="s">
        <v>30</v>
      </c>
      <c r="B24" s="3" t="s">
        <v>31</v>
      </c>
      <c r="C24" s="4">
        <v>13864</v>
      </c>
      <c r="D24" s="9">
        <v>3398.9</v>
      </c>
      <c r="E24" s="12">
        <f t="shared" si="6"/>
        <v>0.2451601269474899</v>
      </c>
      <c r="F24" s="9">
        <v>2405.8000000000002</v>
      </c>
      <c r="G24" s="13">
        <f t="shared" si="2"/>
        <v>1.4127940809709867</v>
      </c>
    </row>
    <row r="25" spans="1:9" ht="24.95" customHeight="1">
      <c r="A25" s="5" t="s">
        <v>32</v>
      </c>
      <c r="B25" s="3" t="s">
        <v>33</v>
      </c>
      <c r="C25" s="4">
        <v>29700</v>
      </c>
      <c r="D25" s="9">
        <v>47241.2</v>
      </c>
      <c r="E25" s="12">
        <f t="shared" si="6"/>
        <v>1.5906127946127946</v>
      </c>
      <c r="F25" s="9">
        <v>23856.799999999999</v>
      </c>
      <c r="G25" s="13">
        <f t="shared" si="2"/>
        <v>1.9801985178230106</v>
      </c>
    </row>
    <row r="26" spans="1:9" ht="24.95" customHeight="1">
      <c r="A26" s="5" t="s">
        <v>34</v>
      </c>
      <c r="B26" s="3" t="s">
        <v>35</v>
      </c>
      <c r="C26" s="4">
        <v>163</v>
      </c>
      <c r="D26" s="9">
        <v>2592.1999999999998</v>
      </c>
      <c r="E26" s="12">
        <f t="shared" ref="E26:E28" si="7">D26/C26/100%</f>
        <v>15.903067484662575</v>
      </c>
      <c r="F26" s="9">
        <v>12022.5</v>
      </c>
      <c r="G26" s="13">
        <f t="shared" si="2"/>
        <v>0.2156123934289873</v>
      </c>
    </row>
    <row r="27" spans="1:9" ht="24.95" customHeight="1">
      <c r="A27" s="5" t="s">
        <v>52</v>
      </c>
      <c r="B27" s="3" t="s">
        <v>53</v>
      </c>
      <c r="C27" s="4">
        <v>4336</v>
      </c>
      <c r="D27" s="9">
        <v>799.4</v>
      </c>
      <c r="E27" s="12">
        <f t="shared" si="7"/>
        <v>0.18436346863468633</v>
      </c>
      <c r="F27" s="9">
        <v>510</v>
      </c>
      <c r="G27" s="13"/>
    </row>
    <row r="28" spans="1:9" ht="24.95" customHeight="1">
      <c r="A28" s="2" t="s">
        <v>55</v>
      </c>
      <c r="B28" s="6" t="s">
        <v>54</v>
      </c>
      <c r="C28" s="7">
        <v>4336</v>
      </c>
      <c r="D28" s="8">
        <v>799.4</v>
      </c>
      <c r="E28" s="10">
        <f t="shared" si="7"/>
        <v>0.18436346863468633</v>
      </c>
      <c r="F28" s="8">
        <v>510</v>
      </c>
      <c r="G28" s="11"/>
    </row>
    <row r="29" spans="1:9" ht="24.95" customHeight="1">
      <c r="A29" s="5" t="s">
        <v>36</v>
      </c>
      <c r="B29" s="3" t="s">
        <v>37</v>
      </c>
      <c r="C29" s="9">
        <f>SUM(C32:C35)</f>
        <v>2023369.8</v>
      </c>
      <c r="D29" s="9">
        <f>SUM(D32:D35)</f>
        <v>624533.6</v>
      </c>
      <c r="E29" s="12">
        <f t="shared" ref="E29:E34" si="8">D29/C29/100%</f>
        <v>0.30866013716326102</v>
      </c>
      <c r="F29" s="9">
        <f>SUM(F33:F35)</f>
        <v>426916.9</v>
      </c>
      <c r="G29" s="13">
        <f t="shared" si="2"/>
        <v>1.4628926613118383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SUM(C32:C35)</f>
        <v>2023369.8</v>
      </c>
      <c r="D30" s="9">
        <f>SUM(D32:D34)</f>
        <v>625300.5</v>
      </c>
      <c r="E30" s="12">
        <f t="shared" si="8"/>
        <v>0.3090391583387278</v>
      </c>
      <c r="F30" s="9">
        <f>SUM(F33:F34)</f>
        <v>432653</v>
      </c>
      <c r="G30" s="13">
        <f t="shared" si="2"/>
        <v>1.4452702281042775</v>
      </c>
    </row>
    <row r="31" spans="1:9" ht="24.95" customHeight="1">
      <c r="A31" s="5" t="s">
        <v>38</v>
      </c>
      <c r="B31" s="3" t="s">
        <v>59</v>
      </c>
      <c r="C31" s="9">
        <v>215</v>
      </c>
      <c r="D31" s="9">
        <v>0</v>
      </c>
      <c r="E31" s="12">
        <f t="shared" si="8"/>
        <v>0</v>
      </c>
      <c r="F31" s="9">
        <v>0</v>
      </c>
      <c r="G31" s="13"/>
    </row>
    <row r="32" spans="1:9" ht="24.95" customHeight="1">
      <c r="A32" s="2" t="s">
        <v>60</v>
      </c>
      <c r="B32" s="6" t="s">
        <v>61</v>
      </c>
      <c r="C32" s="8">
        <v>215</v>
      </c>
      <c r="D32" s="8">
        <v>71.7</v>
      </c>
      <c r="E32" s="12">
        <f t="shared" si="8"/>
        <v>0.33348837209302329</v>
      </c>
      <c r="F32" s="8">
        <v>0</v>
      </c>
      <c r="G32" s="11"/>
    </row>
    <row r="33" spans="1:11" ht="24.95" customHeight="1">
      <c r="A33" s="2" t="s">
        <v>56</v>
      </c>
      <c r="B33" s="6" t="s">
        <v>40</v>
      </c>
      <c r="C33" s="8">
        <v>620015.80000000005</v>
      </c>
      <c r="D33" s="8">
        <v>166963.4</v>
      </c>
      <c r="E33" s="12">
        <f t="shared" si="8"/>
        <v>0.26928894392691283</v>
      </c>
      <c r="F33" s="8">
        <v>7573.2</v>
      </c>
      <c r="G33" s="13">
        <f t="shared" si="2"/>
        <v>22.046611736122113</v>
      </c>
    </row>
    <row r="34" spans="1:11" ht="24.95" customHeight="1">
      <c r="A34" s="2" t="s">
        <v>57</v>
      </c>
      <c r="B34" s="6" t="s">
        <v>41</v>
      </c>
      <c r="C34" s="8">
        <v>1403139</v>
      </c>
      <c r="D34" s="8">
        <v>458265.4</v>
      </c>
      <c r="E34" s="12">
        <f t="shared" si="8"/>
        <v>0.32660014439054152</v>
      </c>
      <c r="F34" s="8">
        <v>425079.8</v>
      </c>
      <c r="G34" s="13">
        <f t="shared" si="2"/>
        <v>1.0780691060831402</v>
      </c>
      <c r="I34" s="14"/>
      <c r="J34" s="15"/>
      <c r="K34" s="15"/>
    </row>
    <row r="35" spans="1:11" ht="36">
      <c r="A35" s="5" t="s">
        <v>42</v>
      </c>
      <c r="B35" s="3" t="s">
        <v>43</v>
      </c>
      <c r="C35" s="9">
        <v>0</v>
      </c>
      <c r="D35" s="9">
        <v>-766.9</v>
      </c>
      <c r="E35" s="12">
        <v>0</v>
      </c>
      <c r="F35" s="9">
        <v>-5736.1</v>
      </c>
      <c r="G35" s="12">
        <v>0</v>
      </c>
      <c r="I35" s="15"/>
      <c r="J35" s="15"/>
      <c r="K35" s="1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2020-05-13T20:40:31Z</dcterms:modified>
</cp:coreProperties>
</file>