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F27" i="3"/>
  <c r="F21" s="1"/>
  <c r="D27"/>
  <c r="D21" s="1"/>
  <c r="D11"/>
  <c r="F30"/>
  <c r="F29"/>
  <c r="F16"/>
  <c r="F11"/>
  <c r="F9"/>
  <c r="F7"/>
  <c r="G31"/>
  <c r="G28"/>
  <c r="C30"/>
  <c r="F6" l="1"/>
  <c r="F5" s="1"/>
  <c r="F4" s="1"/>
  <c r="G27"/>
  <c r="D30"/>
  <c r="E34"/>
  <c r="D29" l="1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G16" l="1"/>
  <c r="D6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<sst xmlns="http://schemas.openxmlformats.org/spreadsheetml/2006/main" count="69" uniqueCount="69">
  <si>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</si>
  <si>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</si>
  <si>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</si>
  <si>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</si>
  <si>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</si>
  <si>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</si>
  <si>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</si>
  <si>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</si>
  <si>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</si>
  <si>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</si>
  <si>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</si>
  <si>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</si>
  <si>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</si>
  <si>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</si>
  <si>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</si>
  <si>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</si>
  <si>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</si>
  <si>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</si>
  <si>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</si>
  <si>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</si>
  <si>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</si>
  <si>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</si>
  <si>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</si>
  <si>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</si>
  <si>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</si>
  <si>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</si>
  <si>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</si>
  <si>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</si>
  <si>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</si>
  <si>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</si>
  <si>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</si>
  <si>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</si>
  <si>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</si>
  <si>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</si>
  <si>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</si>
  <si>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</si>
  <si>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</si>
  <si>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</si>
  <si>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</si>
  <si>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</si>
  <si>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</si>
  <si>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</si>
  <si>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</si>
  <si>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</si>
  <si>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</si>
  <si>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</si>
  <si>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</si>
  <si>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</si>
  <si>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</si>
  <si>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</si>
  <si>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</si>
  <si>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</si>
  <si>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</si>
  <si>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</si>
  <si>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</si>
  <si>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</si>
  <si>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</si>
  <si>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</si>
  <si>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</si>
  <si>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</si>
  <si>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</si>
  <si>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</si>
  <si>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</si>
  <si>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</si>
  <si>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</si>
  <si>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01.06.2021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</si>
  <si>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01.06.2021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</si>
  <si>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01.06.2021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</si>
  <si>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01.06.2020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</si>
</sst>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7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right" vertical="center" wrapText="1"/>
    </xf>
    <xf numFmtId="4" fontId="7" fillId="2" borderId="22" xfId="0" applyNumberFormat="1" applyFont="1" applyFill="1" applyBorder="1" applyAlignment="1">
      <alignment horizontal="right" vertical="center" wrapText="1"/>
    </xf>
    <xf numFmtId="4" fontId="7" fillId="0" borderId="23" xfId="0" applyNumberFormat="1" applyFont="1" applyBorder="1" applyAlignment="1">
      <alignment horizontal="right" vertical="center" wrapText="1"/>
    </xf>
    <xf numFmtId="4" fontId="9" fillId="0" borderId="24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 wrapText="1"/>
    </xf>
    <xf numFmtId="4" fontId="9" fillId="0" borderId="24" xfId="0" applyNumberFormat="1" applyFont="1" applyBorder="1" applyAlignment="1">
      <alignment horizontal="right" vertical="center" wrapText="1"/>
    </xf>
    <xf numFmtId="4" fontId="7" fillId="0" borderId="2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2" borderId="21" xfId="0" applyNumberFormat="1" applyFont="1" applyFill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12" xfId="0" applyNumberFormat="1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0" borderId="28" xfId="0" applyNumberFormat="1" applyFont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69" t="s">
        <v>65</v>
      </c>
      <c r="B1" s="69"/>
      <c r="C1" s="69"/>
      <c r="D1" s="69"/>
      <c r="E1" s="69"/>
      <c r="F1" s="69"/>
      <c r="G1" s="69"/>
    </row>
    <row r="2" spans="1:14" ht="15.75" thickBot="1"/>
    <row r="3" spans="1:14" ht="86.25" customHeight="1" thickBot="1">
      <c r="A3" s="6" t="s">
        <v>0</v>
      </c>
      <c r="B3" s="6" t="s">
        <v>1</v>
      </c>
      <c r="C3" s="6" t="s">
        <v>63</v>
      </c>
      <c r="D3" s="31" t="s">
        <v>66</v>
      </c>
      <c r="E3" s="43" t="s">
        <v>67</v>
      </c>
      <c r="F3" s="51" t="s">
        <v>68</v>
      </c>
      <c r="G3" s="43" t="s">
        <v>2</v>
      </c>
      <c r="I3" s="4"/>
    </row>
    <row r="4" spans="1:14" ht="24.95" customHeight="1" thickBot="1">
      <c r="A4" s="23"/>
      <c r="B4" s="26" t="s">
        <v>3</v>
      </c>
      <c r="C4" s="24">
        <v>4336359.25</v>
      </c>
      <c r="D4" s="32">
        <f>SUM(D5,D29)</f>
        <v>1544591.53</v>
      </c>
      <c r="E4" s="44">
        <f t="shared" ref="E4" si="0">D4/C4/100%</f>
        <v>0.35619547204258967</v>
      </c>
      <c r="F4" s="52">
        <f>SUM(F5,F29)</f>
        <v>1511886.59</v>
      </c>
      <c r="G4" s="63">
        <f>D4/F4</f>
        <v>1.0216318738563586</v>
      </c>
      <c r="H4" s="5"/>
      <c r="I4" s="4"/>
      <c r="K4" s="4"/>
    </row>
    <row r="5" spans="1:14" ht="24.95" customHeight="1" thickBot="1">
      <c r="A5" s="28" t="s">
        <v>4</v>
      </c>
      <c r="B5" s="29" t="s">
        <v>5</v>
      </c>
      <c r="C5" s="30">
        <v>1637900</v>
      </c>
      <c r="D5" s="33">
        <f>SUM(D6,D21)</f>
        <v>671324.84</v>
      </c>
      <c r="E5" s="45">
        <f t="shared" ref="E5" si="1">D5/C5/100%</f>
        <v>0.40986924720678919</v>
      </c>
      <c r="F5" s="53">
        <f>SUM(F6,F21)</f>
        <v>580897.33000000007</v>
      </c>
      <c r="G5" s="64">
        <f t="shared" ref="G5:G33" si="2">D5/F5</f>
        <v>1.1556686617926095</v>
      </c>
      <c r="H5" s="4"/>
      <c r="I5" s="5"/>
    </row>
    <row r="6" spans="1:14" ht="24.95" customHeight="1" thickBot="1">
      <c r="A6" s="25"/>
      <c r="B6" s="26" t="s">
        <v>6</v>
      </c>
      <c r="C6" s="24">
        <v>1227719</v>
      </c>
      <c r="D6" s="32">
        <f>SUM(D7,D9,D11,D16,D19:D20)</f>
        <v>541430.31999999995</v>
      </c>
      <c r="E6" s="44">
        <f t="shared" ref="E6:E10" si="3">D6/C6/100%</f>
        <v>0.44100508341078043</v>
      </c>
      <c r="F6" s="52">
        <f>SUM(F7,F9,F11,F16,F19:F20)</f>
        <v>434436.72000000003</v>
      </c>
      <c r="G6" s="63">
        <f t="shared" si="2"/>
        <v>1.2462812075369687</v>
      </c>
    </row>
    <row r="7" spans="1:14" ht="24.95" customHeight="1">
      <c r="A7" s="7" t="s">
        <v>7</v>
      </c>
      <c r="B7" s="9" t="s">
        <v>8</v>
      </c>
      <c r="C7" s="14">
        <v>429803</v>
      </c>
      <c r="D7" s="34">
        <f>SUM(D8)</f>
        <v>166017.07999999999</v>
      </c>
      <c r="E7" s="46">
        <f t="shared" si="3"/>
        <v>0.38626319499863887</v>
      </c>
      <c r="F7" s="54">
        <f>SUM(F8)</f>
        <v>170182.85</v>
      </c>
      <c r="G7" s="65">
        <f t="shared" si="2"/>
        <v>0.97552179905319469</v>
      </c>
    </row>
    <row r="8" spans="1:14" ht="24.95" customHeight="1">
      <c r="A8" s="2" t="s">
        <v>9</v>
      </c>
      <c r="B8" s="10" t="s">
        <v>10</v>
      </c>
      <c r="C8" s="15">
        <v>429803</v>
      </c>
      <c r="D8" s="35">
        <v>166017.07999999999</v>
      </c>
      <c r="E8" s="47">
        <f t="shared" si="3"/>
        <v>0.38626319499863887</v>
      </c>
      <c r="F8" s="55">
        <v>170182.85</v>
      </c>
      <c r="G8" s="66">
        <f t="shared" si="2"/>
        <v>0.97552179905319469</v>
      </c>
    </row>
    <row r="9" spans="1:14" ht="24.95" customHeight="1">
      <c r="A9" s="3" t="s">
        <v>11</v>
      </c>
      <c r="B9" s="11" t="s">
        <v>12</v>
      </c>
      <c r="C9" s="16">
        <v>3714</v>
      </c>
      <c r="D9" s="36">
        <f>SUM(D10)</f>
        <v>1470.51</v>
      </c>
      <c r="E9" s="48">
        <f t="shared" si="3"/>
        <v>0.39593699515347336</v>
      </c>
      <c r="F9" s="56">
        <f>SUM(F10)</f>
        <v>1380.78</v>
      </c>
      <c r="G9" s="67">
        <f t="shared" si="2"/>
        <v>1.0649850084734716</v>
      </c>
      <c r="N9" s="5"/>
    </row>
    <row r="10" spans="1:14" ht="24.95" customHeight="1">
      <c r="A10" s="2" t="s">
        <v>13</v>
      </c>
      <c r="B10" s="10" t="s">
        <v>14</v>
      </c>
      <c r="C10" s="15">
        <v>3714</v>
      </c>
      <c r="D10" s="37">
        <v>1470.51</v>
      </c>
      <c r="E10" s="47">
        <f t="shared" si="3"/>
        <v>0.39593699515347336</v>
      </c>
      <c r="F10" s="57">
        <v>1380.78</v>
      </c>
      <c r="G10" s="66">
        <f t="shared" si="2"/>
        <v>1.0649850084734716</v>
      </c>
      <c r="I10" s="4"/>
      <c r="N10" s="4"/>
    </row>
    <row r="11" spans="1:14" ht="24.95" customHeight="1">
      <c r="A11" s="3" t="s">
        <v>15</v>
      </c>
      <c r="B11" s="11" t="s">
        <v>16</v>
      </c>
      <c r="C11" s="16">
        <v>466092</v>
      </c>
      <c r="D11" s="36">
        <f>SUM(D12:D15)</f>
        <v>271626.5</v>
      </c>
      <c r="E11" s="48">
        <f t="shared" ref="E11:E18" si="4">D11/C11/100%</f>
        <v>0.58277443079906976</v>
      </c>
      <c r="F11" s="56">
        <f>SUM(F12:F15)</f>
        <v>177542.30000000002</v>
      </c>
      <c r="G11" s="67">
        <f t="shared" si="2"/>
        <v>1.5299255445040421</v>
      </c>
      <c r="N11" s="4"/>
    </row>
    <row r="12" spans="1:14" ht="24.95" customHeight="1">
      <c r="A12" s="2" t="s">
        <v>17</v>
      </c>
      <c r="B12" s="10" t="s">
        <v>18</v>
      </c>
      <c r="C12" s="15">
        <v>421735</v>
      </c>
      <c r="D12" s="35">
        <v>233627.44</v>
      </c>
      <c r="E12" s="47">
        <f t="shared" si="4"/>
        <v>0.55396739658790473</v>
      </c>
      <c r="F12" s="55">
        <v>144912.98000000001</v>
      </c>
      <c r="G12" s="66">
        <f t="shared" si="2"/>
        <v>1.6121912612658988</v>
      </c>
    </row>
    <row r="13" spans="1:14" ht="24.95" customHeight="1">
      <c r="A13" s="2" t="s">
        <v>51</v>
      </c>
      <c r="B13" s="10" t="s">
        <v>48</v>
      </c>
      <c r="C13" s="15">
        <v>14147</v>
      </c>
      <c r="D13" s="35">
        <v>11410.35</v>
      </c>
      <c r="E13" s="47">
        <f t="shared" si="4"/>
        <v>0.80655616031667499</v>
      </c>
      <c r="F13" s="55">
        <v>20930.22</v>
      </c>
      <c r="G13" s="66">
        <f t="shared" si="2"/>
        <v>0.54516149376356293</v>
      </c>
    </row>
    <row r="14" spans="1:14" ht="24.95" customHeight="1">
      <c r="A14" s="2" t="s">
        <v>64</v>
      </c>
      <c r="B14" s="10" t="s">
        <v>59</v>
      </c>
      <c r="C14" s="15">
        <v>0</v>
      </c>
      <c r="D14" s="35">
        <v>23.98</v>
      </c>
      <c r="E14" s="47"/>
      <c r="F14" s="55">
        <v>16.45</v>
      </c>
      <c r="G14" s="66"/>
    </row>
    <row r="15" spans="1:14" ht="24.95" customHeight="1">
      <c r="A15" s="2" t="s">
        <v>49</v>
      </c>
      <c r="B15" s="10" t="s">
        <v>50</v>
      </c>
      <c r="C15" s="15">
        <v>30210</v>
      </c>
      <c r="D15" s="35">
        <v>26564.73</v>
      </c>
      <c r="E15" s="47">
        <f t="shared" si="4"/>
        <v>0.8793356504468719</v>
      </c>
      <c r="F15" s="55">
        <v>11682.65</v>
      </c>
      <c r="G15" s="66">
        <f t="shared" si="2"/>
        <v>2.2738616666595335</v>
      </c>
    </row>
    <row r="16" spans="1:14" ht="24.95" customHeight="1">
      <c r="A16" s="3" t="s">
        <v>19</v>
      </c>
      <c r="B16" s="11" t="s">
        <v>20</v>
      </c>
      <c r="C16" s="16">
        <v>310675</v>
      </c>
      <c r="D16" s="36">
        <f>SUM(D17:D18)</f>
        <v>96922.240000000005</v>
      </c>
      <c r="E16" s="48">
        <f t="shared" si="4"/>
        <v>0.31197309085056735</v>
      </c>
      <c r="F16" s="56">
        <f>SUM(F17:F18)</f>
        <v>80056.36</v>
      </c>
      <c r="G16" s="67">
        <f t="shared" si="2"/>
        <v>1.2106750794065582</v>
      </c>
    </row>
    <row r="17" spans="1:9" ht="24.95" customHeight="1">
      <c r="A17" s="2" t="s">
        <v>45</v>
      </c>
      <c r="B17" s="10" t="s">
        <v>44</v>
      </c>
      <c r="C17" s="15">
        <v>129658</v>
      </c>
      <c r="D17" s="35">
        <v>17441.72</v>
      </c>
      <c r="E17" s="47">
        <f t="shared" si="4"/>
        <v>0.13452097055330178</v>
      </c>
      <c r="F17" s="55">
        <v>11143.44</v>
      </c>
      <c r="G17" s="66">
        <f t="shared" si="2"/>
        <v>1.5652006920663637</v>
      </c>
    </row>
    <row r="18" spans="1:9" ht="24.95" customHeight="1">
      <c r="A18" s="2" t="s">
        <v>47</v>
      </c>
      <c r="B18" s="10" t="s">
        <v>46</v>
      </c>
      <c r="C18" s="15">
        <v>181017</v>
      </c>
      <c r="D18" s="37">
        <v>79480.52</v>
      </c>
      <c r="E18" s="47">
        <f t="shared" si="4"/>
        <v>0.43907765568979712</v>
      </c>
      <c r="F18" s="57">
        <v>68912.92</v>
      </c>
      <c r="G18" s="66">
        <f t="shared" si="2"/>
        <v>1.1533471517387452</v>
      </c>
    </row>
    <row r="19" spans="1:9" ht="24.95" customHeight="1">
      <c r="A19" s="3" t="s">
        <v>21</v>
      </c>
      <c r="B19" s="11" t="s">
        <v>22</v>
      </c>
      <c r="C19" s="16">
        <v>17435</v>
      </c>
      <c r="D19" s="38">
        <v>5393.99</v>
      </c>
      <c r="E19" s="48">
        <f t="shared" ref="E19" si="5">D19/C19/100%</f>
        <v>0.30937711499856607</v>
      </c>
      <c r="F19" s="58">
        <v>5272.51</v>
      </c>
      <c r="G19" s="67">
        <f t="shared" si="2"/>
        <v>1.023040259762428</v>
      </c>
    </row>
    <row r="20" spans="1:9" ht="24.95" customHeight="1" thickBot="1">
      <c r="A20" s="6" t="s">
        <v>23</v>
      </c>
      <c r="B20" s="12" t="s">
        <v>24</v>
      </c>
      <c r="C20" s="17">
        <v>0</v>
      </c>
      <c r="D20" s="39">
        <v>0</v>
      </c>
      <c r="E20" s="49">
        <v>0</v>
      </c>
      <c r="F20" s="59">
        <v>1.92</v>
      </c>
      <c r="G20" s="68">
        <v>0</v>
      </c>
    </row>
    <row r="21" spans="1:9" ht="24.95" customHeight="1" thickBot="1">
      <c r="A21" s="25"/>
      <c r="B21" s="26" t="s">
        <v>25</v>
      </c>
      <c r="C21" s="24">
        <v>410181</v>
      </c>
      <c r="D21" s="32">
        <f>SUM(D22:D27)</f>
        <v>129894.51999999999</v>
      </c>
      <c r="E21" s="44">
        <f t="shared" ref="E21:E25" si="6">D21/C21/100%</f>
        <v>0.31667610152591169</v>
      </c>
      <c r="F21" s="52">
        <f>SUM(F22:F27)</f>
        <v>146460.61000000002</v>
      </c>
      <c r="G21" s="63">
        <f t="shared" si="2"/>
        <v>0.88689047519329589</v>
      </c>
    </row>
    <row r="22" spans="1:9" ht="24.95" customHeight="1">
      <c r="A22" s="7" t="s">
        <v>26</v>
      </c>
      <c r="B22" s="9" t="s">
        <v>27</v>
      </c>
      <c r="C22" s="14">
        <v>322688</v>
      </c>
      <c r="D22" s="40">
        <v>94063.75</v>
      </c>
      <c r="E22" s="46">
        <f t="shared" si="6"/>
        <v>0.29150061359579532</v>
      </c>
      <c r="F22" s="60">
        <v>91310.7</v>
      </c>
      <c r="G22" s="65">
        <f t="shared" si="2"/>
        <v>1.0301503547776987</v>
      </c>
    </row>
    <row r="23" spans="1:9" ht="24.95" customHeight="1">
      <c r="A23" s="3" t="s">
        <v>28</v>
      </c>
      <c r="B23" s="11" t="s">
        <v>29</v>
      </c>
      <c r="C23" s="16">
        <v>315</v>
      </c>
      <c r="D23" s="38">
        <v>207.01</v>
      </c>
      <c r="E23" s="48">
        <f t="shared" si="6"/>
        <v>0.65717460317460319</v>
      </c>
      <c r="F23" s="58">
        <v>182.03</v>
      </c>
      <c r="G23" s="67">
        <f t="shared" si="2"/>
        <v>1.137230126902159</v>
      </c>
    </row>
    <row r="24" spans="1:9" ht="24.95" customHeight="1">
      <c r="A24" s="3" t="s">
        <v>30</v>
      </c>
      <c r="B24" s="11" t="s">
        <v>31</v>
      </c>
      <c r="C24" s="16">
        <v>12291</v>
      </c>
      <c r="D24" s="38">
        <v>2945.79</v>
      </c>
      <c r="E24" s="48">
        <f t="shared" si="6"/>
        <v>0.23967049060288015</v>
      </c>
      <c r="F24" s="58">
        <v>3765.5</v>
      </c>
      <c r="G24" s="67">
        <f t="shared" si="2"/>
        <v>0.78231045013942369</v>
      </c>
    </row>
    <row r="25" spans="1:9" ht="24.95" customHeight="1">
      <c r="A25" s="3" t="s">
        <v>32</v>
      </c>
      <c r="B25" s="11" t="s">
        <v>33</v>
      </c>
      <c r="C25" s="16">
        <v>73000</v>
      </c>
      <c r="D25" s="38">
        <v>31023.87</v>
      </c>
      <c r="E25" s="48">
        <f t="shared" si="6"/>
        <v>0.42498452054794517</v>
      </c>
      <c r="F25" s="58">
        <v>47597.24</v>
      </c>
      <c r="G25" s="67">
        <f t="shared" si="2"/>
        <v>0.65179976822185492</v>
      </c>
    </row>
    <row r="26" spans="1:9" ht="24.95" customHeight="1">
      <c r="A26" s="3" t="s">
        <v>34</v>
      </c>
      <c r="B26" s="11" t="s">
        <v>35</v>
      </c>
      <c r="C26" s="16">
        <v>1887</v>
      </c>
      <c r="D26" s="38">
        <v>1202.96</v>
      </c>
      <c r="E26" s="48">
        <f t="shared" ref="E26" si="7">D26/C26/100%</f>
        <v>0.637498675145734</v>
      </c>
      <c r="F26" s="58">
        <v>2616.98</v>
      </c>
      <c r="G26" s="67">
        <f t="shared" si="2"/>
        <v>0.45967489243326276</v>
      </c>
    </row>
    <row r="27" spans="1:9" ht="24.95" customHeight="1">
      <c r="A27" s="3" t="s">
        <v>52</v>
      </c>
      <c r="B27" s="11" t="s">
        <v>53</v>
      </c>
      <c r="C27" s="18">
        <v>0</v>
      </c>
      <c r="D27" s="38">
        <f>SUM(D28)</f>
        <v>451.14</v>
      </c>
      <c r="E27" s="48">
        <v>0</v>
      </c>
      <c r="F27" s="58">
        <f>SUM(F28)</f>
        <v>988.16</v>
      </c>
      <c r="G27" s="67">
        <f t="shared" si="2"/>
        <v>0.45654549870466321</v>
      </c>
    </row>
    <row r="28" spans="1:9" ht="24.95" customHeight="1" thickBot="1">
      <c r="A28" s="8" t="s">
        <v>60</v>
      </c>
      <c r="B28" s="13" t="s">
        <v>54</v>
      </c>
      <c r="C28" s="19">
        <v>0</v>
      </c>
      <c r="D28" s="38">
        <v>451.14</v>
      </c>
      <c r="E28" s="49">
        <v>0</v>
      </c>
      <c r="F28" s="59">
        <v>988.16</v>
      </c>
      <c r="G28" s="68">
        <f t="shared" si="2"/>
        <v>0.45654549870466321</v>
      </c>
    </row>
    <row r="29" spans="1:9" ht="24.95" customHeight="1" thickBot="1">
      <c r="A29" s="25" t="s">
        <v>36</v>
      </c>
      <c r="B29" s="26" t="s">
        <v>37</v>
      </c>
      <c r="C29" s="27">
        <v>2698459.25</v>
      </c>
      <c r="D29" s="41">
        <f>SUM(D31:D35)</f>
        <v>873266.69000000006</v>
      </c>
      <c r="E29" s="44">
        <f t="shared" ref="E29:E34" si="8">D29/C29/100%</f>
        <v>0.32361677872289529</v>
      </c>
      <c r="F29" s="61">
        <f>SUM(F31:F35)</f>
        <v>930989.26</v>
      </c>
      <c r="G29" s="63">
        <f t="shared" si="2"/>
        <v>0.93799867250885371</v>
      </c>
      <c r="H29" s="4"/>
      <c r="I29" s="4"/>
    </row>
    <row r="30" spans="1:9" ht="24.95" customHeight="1">
      <c r="A30" s="7" t="s">
        <v>38</v>
      </c>
      <c r="B30" s="9" t="s">
        <v>39</v>
      </c>
      <c r="C30" s="20">
        <f>SUM(C31:C34)</f>
        <v>2698459.25</v>
      </c>
      <c r="D30" s="40">
        <f>SUM(D31:D34)</f>
        <v>875034.51</v>
      </c>
      <c r="E30" s="46">
        <f t="shared" si="8"/>
        <v>0.32427190071519518</v>
      </c>
      <c r="F30" s="60">
        <f>SUM(F31:F34)</f>
        <v>931756.17</v>
      </c>
      <c r="G30" s="65">
        <f t="shared" si="2"/>
        <v>0.93912392337579043</v>
      </c>
    </row>
    <row r="31" spans="1:9" ht="24.95" customHeight="1">
      <c r="A31" s="2" t="s">
        <v>57</v>
      </c>
      <c r="B31" s="10" t="s">
        <v>58</v>
      </c>
      <c r="C31" s="21">
        <v>0</v>
      </c>
      <c r="D31" s="35">
        <v>0</v>
      </c>
      <c r="E31" s="48">
        <v>0</v>
      </c>
      <c r="F31" s="55">
        <v>89.59</v>
      </c>
      <c r="G31" s="67">
        <f t="shared" si="2"/>
        <v>0</v>
      </c>
    </row>
    <row r="32" spans="1:9" ht="24.95" customHeight="1">
      <c r="A32" s="2" t="s">
        <v>55</v>
      </c>
      <c r="B32" s="10" t="s">
        <v>40</v>
      </c>
      <c r="C32" s="21">
        <v>228351.25</v>
      </c>
      <c r="D32" s="35">
        <v>38315.51</v>
      </c>
      <c r="E32" s="48">
        <f t="shared" si="8"/>
        <v>0.16779198712509785</v>
      </c>
      <c r="F32" s="55">
        <v>168742.77</v>
      </c>
      <c r="G32" s="67">
        <f t="shared" si="2"/>
        <v>0.22706460253082253</v>
      </c>
    </row>
    <row r="33" spans="1:11" ht="24.95" customHeight="1">
      <c r="A33" s="2" t="s">
        <v>56</v>
      </c>
      <c r="B33" s="10" t="s">
        <v>41</v>
      </c>
      <c r="C33" s="21">
        <v>1494108</v>
      </c>
      <c r="D33" s="35">
        <v>806259.42</v>
      </c>
      <c r="E33" s="48">
        <f t="shared" si="8"/>
        <v>0.53962593065561526</v>
      </c>
      <c r="F33" s="55">
        <v>762923.81</v>
      </c>
      <c r="G33" s="67">
        <f t="shared" si="2"/>
        <v>1.0568020153939093</v>
      </c>
      <c r="I33" s="4"/>
      <c r="J33" s="5"/>
      <c r="K33" s="5"/>
    </row>
    <row r="34" spans="1:11" ht="24.95" customHeight="1">
      <c r="A34" s="3" t="s">
        <v>61</v>
      </c>
      <c r="B34" s="11" t="s">
        <v>62</v>
      </c>
      <c r="C34" s="21">
        <v>976000</v>
      </c>
      <c r="D34" s="35">
        <v>30459.58</v>
      </c>
      <c r="E34" s="48">
        <f t="shared" si="8"/>
        <v>3.1208586065573772E-2</v>
      </c>
      <c r="F34" s="55">
        <v>0</v>
      </c>
      <c r="G34" s="67"/>
      <c r="I34" s="4"/>
      <c r="J34" s="5"/>
      <c r="K34" s="5"/>
    </row>
    <row r="35" spans="1:11" ht="36.75" thickBot="1">
      <c r="A35" s="3" t="s">
        <v>42</v>
      </c>
      <c r="B35" s="11" t="s">
        <v>43</v>
      </c>
      <c r="C35" s="22">
        <v>0</v>
      </c>
      <c r="D35" s="42">
        <v>-1767.82</v>
      </c>
      <c r="E35" s="50">
        <v>0</v>
      </c>
      <c r="F35" s="62">
        <v>-766.91</v>
      </c>
      <c r="G35" s="50">
        <v>0</v>
      </c>
      <c r="I35" s="5"/>
      <c r="J35" s="5"/>
      <c r="K35" s="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2021-06-09T12:28:08Z</dcterms:modified>
</cp:coreProperties>
</file>