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130"/>
  </bookViews>
  <sheets>
    <sheet name="Приложение" sheetId="3" r:id="rId1"/>
  </sheets>
  <calcPr calcId="125725" iterate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3"/>
  <c r="G19"/>
  <c r="G13"/>
  <c r="G12"/>
  <c r="G9"/>
  <c r="G4"/>
  <c r="D22"/>
  <c r="G20" l="1"/>
  <c r="G18"/>
  <c r="G17"/>
  <c r="G16"/>
  <c r="G15"/>
  <c r="G11"/>
  <c r="G8"/>
  <c r="G7"/>
  <c r="G6"/>
  <c r="G5"/>
  <c r="G23"/>
  <c r="F22"/>
  <c r="F24" s="1"/>
  <c r="E4" l="1"/>
  <c r="E5"/>
  <c r="E6"/>
  <c r="E7"/>
  <c r="E8"/>
  <c r="E9"/>
  <c r="E10"/>
  <c r="E11"/>
  <c r="E12"/>
  <c r="E13"/>
  <c r="E14"/>
  <c r="E15"/>
  <c r="E16"/>
  <c r="E17"/>
  <c r="E18"/>
  <c r="E19"/>
  <c r="E20"/>
  <c r="E21"/>
  <c r="C22" l="1"/>
  <c r="C24" s="1"/>
  <c r="G22" l="1"/>
  <c r="D24"/>
  <c r="E23" l="1"/>
  <c r="E22" l="1"/>
  <c r="E24" l="1"/>
  <c r="G24"/>
</calcChain>
</file>

<file path=xl/sharedStrings.xml><?xml version="1.0" encoding="utf-8"?>
<sst xmlns="http://schemas.openxmlformats.org/spreadsheetml/2006/main" count="47" uniqueCount="47">
  <si>
    <t>Код целевой статьи расходов</t>
  </si>
  <si>
    <t>Наименование</t>
  </si>
  <si>
    <t>% выполнения плана</t>
  </si>
  <si>
    <t>01 0 00 00000</t>
  </si>
  <si>
    <t>ИТОГО ПО ПРОГРАММАМ</t>
  </si>
  <si>
    <t xml:space="preserve">Непрограммные расходы </t>
  </si>
  <si>
    <t>РАСХОДЫ ВСЕГО</t>
  </si>
  <si>
    <t>02 0 00 00000</t>
  </si>
  <si>
    <t>03 0 00 00000</t>
  </si>
  <si>
    <t>04 0 00 00000</t>
  </si>
  <si>
    <t>05 0 00 00000</t>
  </si>
  <si>
    <t>06 0 00 00000</t>
  </si>
  <si>
    <t>07 0 00 00000</t>
  </si>
  <si>
    <t>08 0 00 00000</t>
  </si>
  <si>
    <t>09 0 00 00000</t>
  </si>
  <si>
    <t>10 0 00 00000</t>
  </si>
  <si>
    <t>11 0 00 00000</t>
  </si>
  <si>
    <t>12 0 00 00000</t>
  </si>
  <si>
    <t>13 0 00 00000</t>
  </si>
  <si>
    <t>14 0 00 00000</t>
  </si>
  <si>
    <t>15 0 00 00000</t>
  </si>
  <si>
    <t>16 0 00 00000</t>
  </si>
  <si>
    <t>17 0 00 00000</t>
  </si>
  <si>
    <t>18 0 00 00000</t>
  </si>
  <si>
    <t>Муниципальная программа "Здравоохранение"</t>
  </si>
  <si>
    <t>Муниципальная программа "Культура"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</si>
  <si>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</si>
  <si>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</si>
  <si>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</si>
  <si>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</si>
  <si>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</si>
  <si>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</si>
  <si>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</si>
  <si>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>Муниципальная программа "Развитие инженерной инфраструктуры и энергоэффективности"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</si>
  <si>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</si>
  <si>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</si>
  <si>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</si>
  <si>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</si>
  <si>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</si>
  <si>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"Архитектура и градостроительство"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</si>
  <si>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</si>
  <si>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</si>
  <si>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r>
      <t xml:space="preserve">Темп роста к соответствующему периоду </t>
    </r>
    <r>
      <rPr>
        <i/>
        <sz val="9"/>
        <rFont val="Times New Roman"/>
        <family val="1"/>
        <charset val="204"/>
      </rPr>
      <t>2020</t>
    </r>
    <r>
      <rPr>
        <sz val="9"/>
        <rFont val="Times New Roman"/>
        <family val="1"/>
        <charset val="204"/>
      </rPr>
      <t xml:space="preserve"> года, %</t>
    </r>
  </si>
  <si>
    <r>
      <t xml:space="preserve">Утвержденные бюджетные назначения на </t>
    </r>
    <r>
      <rPr>
        <i/>
        <sz val="9"/>
        <rFont val="Times New Roman"/>
        <family val="1"/>
        <charset val="204"/>
      </rPr>
      <t>2021 год</t>
    </r>
    <r>
      <rPr>
        <sz val="9"/>
        <rFont val="Times New Roman"/>
        <family val="1"/>
        <charset val="204"/>
      </rPr>
      <t>, тыс. руб.</t>
    </r>
  </si>
  <si>
    <r>
      <t xml:space="preserve">Сведения об исполнении бюджета городского округа Реутов по расходам в разрезе муниципальных программ в сравнении с запланированными значениями на соответствующий период (финансовый год) и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01.09.2021</t>
    </r>
    <r>
      <rPr>
        <b/>
        <sz val="11"/>
        <rFont val="Times New Roman"/>
        <family val="1"/>
        <charset val="204"/>
      </rPr>
      <t>)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</si>
  <si>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01.09.2021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</si>
  <si>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01.09.2020,</t>
    </r>
    <r>
      <rPr>
        <sz val="9"/>
        <color rgb="FF000000"/>
        <rFont val="Times New Roman"/>
        <family val="1"/>
        <charset val="204"/>
      </rPr>
      <t xml:space="preserve"> тыс. руб.</t>
    </r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</si>
</sst>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3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indexed="8"/>
      <name val="Calibri"/>
      <family val="2"/>
      <scheme val="minor"/>
    </font>
    <font>
      <i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1" fillId="0" borderId="0"/>
  </cellStyleXfs>
  <cellXfs count="42">
    <xf numFmtId="0" fontId="0" fillId="0" borderId="0" xfId="0"/>
    <xf numFmtId="0" fontId="4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2" borderId="6" xfId="1" applyNumberFormat="1" applyFont="1" applyFill="1" applyBorder="1" applyAlignment="1">
      <alignment horizontal="center" vertical="center" wrapText="1"/>
    </xf>
    <xf numFmtId="0" fontId="2" fillId="2" borderId="4" xfId="1" applyNumberFormat="1" applyFont="1" applyFill="1" applyBorder="1" applyAlignment="1">
      <alignment horizontal="center" vertical="center" wrapText="1"/>
    </xf>
    <xf numFmtId="0" fontId="2" fillId="2" borderId="7" xfId="1" applyNumberFormat="1" applyFont="1" applyFill="1" applyBorder="1" applyAlignment="1">
      <alignment horizontal="center" vertical="center" wrapText="1"/>
    </xf>
    <xf numFmtId="0" fontId="2" fillId="2" borderId="0" xfId="1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/>
    </xf>
    <xf numFmtId="164" fontId="9" fillId="2" borderId="9" xfId="0" applyNumberFormat="1" applyFont="1" applyFill="1" applyBorder="1" applyAlignment="1">
      <alignment horizontal="center" vertical="center"/>
    </xf>
    <xf numFmtId="164" fontId="9" fillId="2" borderId="10" xfId="0" applyNumberFormat="1" applyFont="1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9" fillId="2" borderId="4" xfId="0" applyNumberFormat="1" applyFont="1" applyFill="1" applyBorder="1" applyAlignment="1">
      <alignment horizontal="center" vertical="center"/>
    </xf>
    <xf numFmtId="164" fontId="9" fillId="2" borderId="7" xfId="0" applyNumberFormat="1" applyFont="1" applyFill="1" applyBorder="1" applyAlignment="1">
      <alignment horizontal="center" vertical="center"/>
    </xf>
    <xf numFmtId="164" fontId="9" fillId="2" borderId="0" xfId="0" applyNumberFormat="1" applyFont="1" applyFill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2" fontId="9" fillId="0" borderId="11" xfId="0" applyNumberFormat="1" applyFont="1" applyBorder="1" applyAlignment="1">
      <alignment horizontal="center" vertical="center" wrapText="1"/>
    </xf>
    <xf numFmtId="2" fontId="9" fillId="0" borderId="12" xfId="0" applyNumberFormat="1" applyFont="1" applyBorder="1" applyAlignment="1">
      <alignment horizontal="center" vertical="center" wrapText="1"/>
    </xf>
    <xf numFmtId="2" fontId="9" fillId="0" borderId="13" xfId="0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4" fontId="10" fillId="3" borderId="4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8" fillId="3" borderId="11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4" fontId="10" fillId="4" borderId="9" xfId="0" applyNumberFormat="1" applyFont="1" applyFill="1" applyBorder="1" applyAlignment="1">
      <alignment horizontal="center" vertical="center" wrapText="1"/>
    </xf>
    <xf numFmtId="4" fontId="10" fillId="4" borderId="7" xfId="0" applyNumberFormat="1" applyFont="1" applyFill="1" applyBorder="1" applyAlignment="1">
      <alignment horizontal="center" vertical="center" wrapText="1"/>
    </xf>
    <xf numFmtId="2" fontId="8" fillId="4" borderId="9" xfId="0" applyNumberFormat="1" applyFont="1" applyFill="1" applyBorder="1" applyAlignment="1">
      <alignment horizontal="center" vertical="center" wrapText="1"/>
    </xf>
    <xf numFmtId="2" fontId="8" fillId="4" borderId="1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zoomScaleNormal="100" workbookViewId="0">
      <selection sqref="A1:G1"/>
    </sheetView>
  </sheetViews>
  <sheetFormatPr defaultRowHeight="15"/>
  <cols>
    <col min="1" max="1" width="11.28515625" customWidth="1"/>
    <col min="2" max="2" width="60.42578125" customWidth="1"/>
    <col min="3" max="4" width="15.42578125" customWidth="1"/>
    <col min="5" max="5" width="9.7109375" customWidth="1"/>
    <col min="6" max="7" width="15.42578125" customWidth="1"/>
  </cols>
  <sheetData>
    <row r="1" spans="1:7" ht="44.25" customHeight="1">
      <c r="A1" s="41" t="s">
        <v>44</v>
      </c>
      <c r="B1" s="41"/>
      <c r="C1" s="41"/>
      <c r="D1" s="41"/>
      <c r="E1" s="41"/>
      <c r="F1" s="41"/>
      <c r="G1" s="41"/>
    </row>
    <row r="2" spans="1:7" ht="15.75" thickBot="1"/>
    <row r="3" spans="1:7" ht="60.75" thickBot="1">
      <c r="A3" s="2" t="s">
        <v>0</v>
      </c>
      <c r="B3" s="6" t="s">
        <v>1</v>
      </c>
      <c r="C3" s="11" t="s">
        <v>43</v>
      </c>
      <c r="D3" s="16" t="s">
        <v>45</v>
      </c>
      <c r="E3" s="21" t="s">
        <v>2</v>
      </c>
      <c r="F3" s="21" t="s">
        <v>46</v>
      </c>
      <c r="G3" s="25" t="s">
        <v>42</v>
      </c>
    </row>
    <row r="4" spans="1:7" ht="15" customHeight="1" thickBot="1">
      <c r="A4" s="4" t="s">
        <v>3</v>
      </c>
      <c r="B4" s="7" t="s">
        <v>24</v>
      </c>
      <c r="C4" s="12">
        <v>3770</v>
      </c>
      <c r="D4" s="17">
        <v>1815</v>
      </c>
      <c r="E4" s="22">
        <f t="shared" ref="E4:E21" si="0">D4/C4*100</f>
        <v>48.143236074270554</v>
      </c>
      <c r="F4" s="12">
        <v>1005</v>
      </c>
      <c r="G4" s="26">
        <f t="shared" ref="G4:G21" si="1">D4/F4*100</f>
        <v>180.59701492537314</v>
      </c>
    </row>
    <row r="5" spans="1:7" ht="15" customHeight="1" thickBot="1">
      <c r="A5" s="4" t="s">
        <v>7</v>
      </c>
      <c r="B5" s="7" t="s">
        <v>25</v>
      </c>
      <c r="C5" s="12">
        <v>228110.66</v>
      </c>
      <c r="D5" s="17">
        <v>143447.46608000001</v>
      </c>
      <c r="E5" s="22">
        <f t="shared" si="0"/>
        <v>62.885033991835371</v>
      </c>
      <c r="F5" s="12">
        <v>68664.364390000002</v>
      </c>
      <c r="G5" s="26">
        <f t="shared" si="1"/>
        <v>208.91108124914228</v>
      </c>
    </row>
    <row r="6" spans="1:7" ht="15" customHeight="1" thickBot="1">
      <c r="A6" s="4" t="s">
        <v>8</v>
      </c>
      <c r="B6" s="7" t="s">
        <v>26</v>
      </c>
      <c r="C6" s="12">
        <v>1956069.61</v>
      </c>
      <c r="D6" s="17">
        <v>1135317.4840599999</v>
      </c>
      <c r="E6" s="22">
        <f t="shared" si="0"/>
        <v>58.040750608052228</v>
      </c>
      <c r="F6" s="12">
        <v>1007932.98023</v>
      </c>
      <c r="G6" s="26">
        <f t="shared" si="1"/>
        <v>112.63819185685659</v>
      </c>
    </row>
    <row r="7" spans="1:7" ht="15" customHeight="1" thickBot="1">
      <c r="A7" s="4" t="s">
        <v>9</v>
      </c>
      <c r="B7" s="8" t="s">
        <v>27</v>
      </c>
      <c r="C7" s="12">
        <v>75289.39</v>
      </c>
      <c r="D7" s="17">
        <v>51640.781589999999</v>
      </c>
      <c r="E7" s="22">
        <f t="shared" si="0"/>
        <v>68.589719733417951</v>
      </c>
      <c r="F7" s="12">
        <v>34727.940790000001</v>
      </c>
      <c r="G7" s="26">
        <f t="shared" si="1"/>
        <v>148.70096071135347</v>
      </c>
    </row>
    <row r="8" spans="1:7" ht="15" customHeight="1" thickBot="1">
      <c r="A8" s="4" t="s">
        <v>10</v>
      </c>
      <c r="B8" s="8" t="s">
        <v>28</v>
      </c>
      <c r="C8" s="12">
        <v>140980.15</v>
      </c>
      <c r="D8" s="17">
        <v>83776.849199999997</v>
      </c>
      <c r="E8" s="22">
        <f t="shared" si="0"/>
        <v>59.424570905904126</v>
      </c>
      <c r="F8" s="12">
        <v>66813.650479999997</v>
      </c>
      <c r="G8" s="26">
        <f t="shared" si="1"/>
        <v>125.38882189213381</v>
      </c>
    </row>
    <row r="9" spans="1:7" ht="15" customHeight="1" thickBot="1">
      <c r="A9" s="3" t="s">
        <v>11</v>
      </c>
      <c r="B9" s="9" t="s">
        <v>29</v>
      </c>
      <c r="C9" s="13">
        <v>2688</v>
      </c>
      <c r="D9" s="18">
        <v>300.72271000000001</v>
      </c>
      <c r="E9" s="23">
        <f t="shared" si="0"/>
        <v>11.187600818452381</v>
      </c>
      <c r="F9" s="13">
        <v>521.95469000000003</v>
      </c>
      <c r="G9" s="27">
        <f t="shared" si="1"/>
        <v>57.614715560846861</v>
      </c>
    </row>
    <row r="10" spans="1:7" ht="15" customHeight="1" thickBot="1">
      <c r="A10" s="4" t="s">
        <v>12</v>
      </c>
      <c r="B10" s="8" t="s">
        <v>30</v>
      </c>
      <c r="C10" s="12">
        <v>320</v>
      </c>
      <c r="D10" s="17">
        <v>14.976000000000001</v>
      </c>
      <c r="E10" s="22">
        <f t="shared" si="0"/>
        <v>4.68</v>
      </c>
      <c r="F10" s="12">
        <v>100</v>
      </c>
      <c r="G10" s="26"/>
    </row>
    <row r="11" spans="1:7" ht="24" customHeight="1" thickBot="1">
      <c r="A11" s="4" t="s">
        <v>13</v>
      </c>
      <c r="B11" s="8" t="s">
        <v>31</v>
      </c>
      <c r="C11" s="12">
        <v>76358.58</v>
      </c>
      <c r="D11" s="17">
        <v>37914.579140000002</v>
      </c>
      <c r="E11" s="22">
        <f t="shared" si="0"/>
        <v>49.653331871807985</v>
      </c>
      <c r="F11" s="12">
        <v>30803.39372</v>
      </c>
      <c r="G11" s="26">
        <f t="shared" si="1"/>
        <v>123.08572063403149</v>
      </c>
    </row>
    <row r="12" spans="1:7" ht="15" customHeight="1" thickBot="1">
      <c r="A12" s="4" t="s">
        <v>14</v>
      </c>
      <c r="B12" s="8" t="s">
        <v>32</v>
      </c>
      <c r="C12" s="12">
        <v>54188.15</v>
      </c>
      <c r="D12" s="17">
        <v>5350</v>
      </c>
      <c r="E12" s="22">
        <f t="shared" si="0"/>
        <v>9.8730072903393093</v>
      </c>
      <c r="F12" s="12">
        <v>22350.808000000001</v>
      </c>
      <c r="G12" s="26">
        <f t="shared" si="1"/>
        <v>23.936494823811291</v>
      </c>
    </row>
    <row r="13" spans="1:7" ht="24" customHeight="1" thickBot="1">
      <c r="A13" s="4" t="s">
        <v>15</v>
      </c>
      <c r="B13" s="8" t="s">
        <v>33</v>
      </c>
      <c r="C13" s="12">
        <v>762</v>
      </c>
      <c r="D13" s="17">
        <v>347.78237999999999</v>
      </c>
      <c r="E13" s="22">
        <f t="shared" si="0"/>
        <v>45.640732283464565</v>
      </c>
      <c r="F13" s="12">
        <v>765.82467999999994</v>
      </c>
      <c r="G13" s="26">
        <f t="shared" si="1"/>
        <v>45.412793434654006</v>
      </c>
    </row>
    <row r="14" spans="1:7" ht="15" customHeight="1" thickBot="1">
      <c r="A14" s="4" t="s">
        <v>16</v>
      </c>
      <c r="B14" s="8" t="s">
        <v>34</v>
      </c>
      <c r="C14" s="12">
        <v>52058.9</v>
      </c>
      <c r="D14" s="17">
        <v>22435.861379999998</v>
      </c>
      <c r="E14" s="22">
        <f t="shared" si="0"/>
        <v>43.097071547804497</v>
      </c>
      <c r="F14" s="12">
        <v>0</v>
      </c>
      <c r="G14" s="26"/>
    </row>
    <row r="15" spans="1:7" ht="24" customHeight="1" thickBot="1">
      <c r="A15" s="4" t="s">
        <v>17</v>
      </c>
      <c r="B15" s="8" t="s">
        <v>35</v>
      </c>
      <c r="C15" s="12">
        <v>460050.79</v>
      </c>
      <c r="D15" s="17">
        <v>248852.11942999999</v>
      </c>
      <c r="E15" s="22">
        <f t="shared" si="0"/>
        <v>54.092314335554128</v>
      </c>
      <c r="F15" s="12">
        <v>221337.54334</v>
      </c>
      <c r="G15" s="26">
        <f t="shared" si="1"/>
        <v>112.43104792562661</v>
      </c>
    </row>
    <row r="16" spans="1:7" ht="36" customHeight="1" thickBot="1">
      <c r="A16" s="4" t="s">
        <v>18</v>
      </c>
      <c r="B16" s="8" t="s">
        <v>36</v>
      </c>
      <c r="C16" s="12">
        <v>88174.68</v>
      </c>
      <c r="D16" s="17">
        <v>40451.84906</v>
      </c>
      <c r="E16" s="22">
        <f t="shared" si="0"/>
        <v>45.876944560501954</v>
      </c>
      <c r="F16" s="12">
        <v>28748.748200000002</v>
      </c>
      <c r="G16" s="26">
        <f t="shared" si="1"/>
        <v>140.70821024478556</v>
      </c>
    </row>
    <row r="17" spans="1:7" ht="24" customHeight="1" thickBot="1">
      <c r="A17" s="4" t="s">
        <v>19</v>
      </c>
      <c r="B17" s="8" t="s">
        <v>37</v>
      </c>
      <c r="C17" s="12">
        <v>277914.87</v>
      </c>
      <c r="D17" s="17">
        <v>145356.36934</v>
      </c>
      <c r="E17" s="22">
        <f t="shared" si="0"/>
        <v>52.302480014833321</v>
      </c>
      <c r="F17" s="12">
        <v>73775.389569999999</v>
      </c>
      <c r="G17" s="26">
        <f t="shared" si="1"/>
        <v>197.02555308377211</v>
      </c>
    </row>
    <row r="18" spans="1:7" ht="15" customHeight="1" thickBot="1">
      <c r="A18" s="4" t="s">
        <v>20</v>
      </c>
      <c r="B18" s="8" t="s">
        <v>38</v>
      </c>
      <c r="C18" s="12">
        <v>92568.86</v>
      </c>
      <c r="D18" s="17">
        <v>44185.70334</v>
      </c>
      <c r="E18" s="22">
        <f t="shared" si="0"/>
        <v>47.732794095120106</v>
      </c>
      <c r="F18" s="12">
        <v>56707.60267</v>
      </c>
      <c r="G18" s="26">
        <f t="shared" si="1"/>
        <v>77.918482283814726</v>
      </c>
    </row>
    <row r="19" spans="1:7" ht="15" customHeight="1" thickBot="1">
      <c r="A19" s="5" t="s">
        <v>21</v>
      </c>
      <c r="B19" s="10" t="s">
        <v>39</v>
      </c>
      <c r="C19" s="14">
        <v>478</v>
      </c>
      <c r="D19" s="19">
        <v>251.69286</v>
      </c>
      <c r="E19" s="24">
        <f t="shared" si="0"/>
        <v>52.655410041841002</v>
      </c>
      <c r="F19" s="14">
        <v>181.84513999999999</v>
      </c>
      <c r="G19" s="28">
        <f t="shared" si="1"/>
        <v>138.41055086762287</v>
      </c>
    </row>
    <row r="20" spans="1:7" ht="24" customHeight="1" thickBot="1">
      <c r="A20" s="4" t="s">
        <v>22</v>
      </c>
      <c r="B20" s="8" t="s">
        <v>40</v>
      </c>
      <c r="C20" s="12">
        <v>250060.11</v>
      </c>
      <c r="D20" s="17">
        <v>97007.124899999995</v>
      </c>
      <c r="E20" s="22">
        <f t="shared" si="0"/>
        <v>38.793522445463211</v>
      </c>
      <c r="F20" s="12">
        <v>117395.91387999999</v>
      </c>
      <c r="G20" s="26">
        <f t="shared" si="1"/>
        <v>82.632454311109115</v>
      </c>
    </row>
    <row r="21" spans="1:7" ht="24" customHeight="1" thickBot="1">
      <c r="A21" s="4" t="s">
        <v>23</v>
      </c>
      <c r="B21" s="8" t="s">
        <v>41</v>
      </c>
      <c r="C21" s="12">
        <v>1009814.72</v>
      </c>
      <c r="D21" s="17">
        <v>257444.79649000001</v>
      </c>
      <c r="E21" s="22">
        <f t="shared" si="0"/>
        <v>25.494260619413435</v>
      </c>
      <c r="F21" s="12">
        <v>238588.66988</v>
      </c>
      <c r="G21" s="26">
        <f t="shared" si="1"/>
        <v>107.9031944892789</v>
      </c>
    </row>
    <row r="22" spans="1:7" ht="15.75" thickBot="1">
      <c r="A22" s="29"/>
      <c r="B22" s="30" t="s">
        <v>4</v>
      </c>
      <c r="C22" s="31">
        <f>SUM(C4:C21)</f>
        <v>4769657.47</v>
      </c>
      <c r="D22" s="32">
        <f>SUM(D4:D21)</f>
        <v>2315911.1579599995</v>
      </c>
      <c r="E22" s="33">
        <f t="shared" ref="E22:E24" si="2">D22/C22*100</f>
        <v>48.555083305803919</v>
      </c>
      <c r="F22" s="31">
        <f>SUM(F4:F21)</f>
        <v>1970421.6296600003</v>
      </c>
      <c r="G22" s="34">
        <f>D22/F22*100</f>
        <v>117.53378683523759</v>
      </c>
    </row>
    <row r="23" spans="1:7" ht="15.75" thickBot="1">
      <c r="A23" s="4"/>
      <c r="B23" s="6" t="s">
        <v>5</v>
      </c>
      <c r="C23" s="15">
        <v>23485.08</v>
      </c>
      <c r="D23" s="20">
        <v>7516.7376000000004</v>
      </c>
      <c r="E23" s="22">
        <f t="shared" si="2"/>
        <v>32.00643813008088</v>
      </c>
      <c r="F23" s="15">
        <v>11867.182500000001</v>
      </c>
      <c r="G23" s="26">
        <f>D23/F23*100</f>
        <v>63.340541025639411</v>
      </c>
    </row>
    <row r="24" spans="1:7" ht="15.75" thickBot="1">
      <c r="A24" s="35"/>
      <c r="B24" s="36" t="s">
        <v>6</v>
      </c>
      <c r="C24" s="37">
        <f>SUM(C22:C23)</f>
        <v>4793142.55</v>
      </c>
      <c r="D24" s="38">
        <f>SUM(D22:D23)</f>
        <v>2323427.8955599996</v>
      </c>
      <c r="E24" s="39">
        <f t="shared" si="2"/>
        <v>48.473999496635031</v>
      </c>
      <c r="F24" s="37">
        <f>SUM(F22:F23)</f>
        <v>1982288.8121600004</v>
      </c>
      <c r="G24" s="40">
        <f t="shared" ref="G24" si="3">D24/F24*100</f>
        <v>117.20935321368621</v>
      </c>
    </row>
    <row r="26" spans="1:7">
      <c r="A26" s="1"/>
    </row>
  </sheetData>
  <mergeCells count="1">
    <mergeCell ref="A1:G1"/>
  </mergeCells>
  <pageMargins left="0.11811023622047245" right="0.11811023622047245" top="0.74803149606299213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2021-05-11T14:09:01Z</cp:lastPrinted>
  <dcterms:created xsi:type="dcterms:W3CDTF">2017-12-11T14:03:53Z</dcterms:created>
  <dcterms:modified xsi:type="dcterms:W3CDTF">2021-09-08T12:11:07Z</dcterms:modified>
</cp:coreProperties>
</file>