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elnyukis\Downloads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7" i="1" l="1"/>
  <c r="F407" i="1"/>
  <c r="E407" i="1"/>
  <c r="F420" i="1"/>
  <c r="H420" i="1"/>
  <c r="E424" i="1"/>
  <c r="E420" i="1" s="1"/>
  <c r="H297" i="1"/>
  <c r="F297" i="1"/>
  <c r="E297" i="1"/>
  <c r="H93" i="1"/>
  <c r="F93" i="1"/>
  <c r="E93" i="1"/>
  <c r="E92" i="1" s="1"/>
  <c r="H73" i="1"/>
  <c r="F73" i="1"/>
  <c r="E73" i="1"/>
  <c r="H62" i="1"/>
  <c r="H61" i="1" s="1"/>
  <c r="F62" i="1"/>
  <c r="E62" i="1"/>
  <c r="H58" i="1"/>
  <c r="F58" i="1"/>
  <c r="E58" i="1"/>
  <c r="H49" i="1"/>
  <c r="F49" i="1"/>
  <c r="E49" i="1"/>
  <c r="E524" i="1"/>
  <c r="E522" i="1"/>
  <c r="E517" i="1" s="1"/>
  <c r="H517" i="1"/>
  <c r="F517" i="1"/>
  <c r="H514" i="1"/>
  <c r="F514" i="1"/>
  <c r="E514" i="1"/>
  <c r="H513" i="1"/>
  <c r="F513" i="1"/>
  <c r="H499" i="1"/>
  <c r="F499" i="1"/>
  <c r="E499" i="1"/>
  <c r="H465" i="1"/>
  <c r="H449" i="1" s="1"/>
  <c r="F465" i="1"/>
  <c r="F449" i="1" s="1"/>
  <c r="E465" i="1"/>
  <c r="E449" i="1" s="1"/>
  <c r="F61" i="1" l="1"/>
  <c r="H42" i="1"/>
  <c r="H129" i="1" s="1"/>
  <c r="F42" i="1"/>
  <c r="F129" i="1" s="1"/>
  <c r="E61" i="1"/>
  <c r="E42" i="1"/>
  <c r="E527" i="1"/>
  <c r="E495" i="1"/>
  <c r="E444" i="1"/>
  <c r="H441" i="1"/>
  <c r="F441" i="1"/>
  <c r="E441" i="1"/>
  <c r="H438" i="1"/>
  <c r="F438" i="1"/>
  <c r="E438" i="1"/>
  <c r="E129" i="1" l="1"/>
  <c r="E513" i="1"/>
  <c r="H437" i="1"/>
  <c r="H474" i="1" s="1"/>
  <c r="E437" i="1"/>
  <c r="E474" i="1" s="1"/>
  <c r="F437" i="1"/>
  <c r="F474" i="1" s="1"/>
  <c r="H436" i="1"/>
  <c r="F436" i="1"/>
  <c r="E436" i="1"/>
  <c r="H354" i="1"/>
  <c r="F354" i="1"/>
  <c r="H350" i="1"/>
  <c r="F350" i="1"/>
  <c r="E350" i="1"/>
  <c r="E354" i="1"/>
  <c r="H298" i="1"/>
  <c r="F298" i="1"/>
  <c r="E298" i="1"/>
  <c r="H329" i="1"/>
  <c r="F329" i="1"/>
  <c r="E329" i="1"/>
  <c r="E326" i="1" s="1"/>
  <c r="F349" i="1" l="1"/>
  <c r="E349" i="1"/>
  <c r="H349" i="1"/>
  <c r="E348" i="1"/>
  <c r="H238" i="1"/>
  <c r="H237" i="1" s="1"/>
  <c r="F238" i="1"/>
  <c r="F237" i="1" s="1"/>
  <c r="E238" i="1"/>
  <c r="E237" i="1" s="1"/>
  <c r="H214" i="1"/>
  <c r="F214" i="1"/>
  <c r="E214" i="1"/>
  <c r="H209" i="1"/>
  <c r="F209" i="1"/>
  <c r="E209" i="1"/>
  <c r="H207" i="1"/>
  <c r="F207" i="1"/>
  <c r="E207" i="1"/>
  <c r="H201" i="1"/>
  <c r="F201" i="1"/>
  <c r="E201" i="1"/>
  <c r="H196" i="1"/>
  <c r="F196" i="1"/>
  <c r="E196" i="1"/>
  <c r="H192" i="1"/>
  <c r="F192" i="1"/>
  <c r="E192" i="1"/>
  <c r="A183" i="1"/>
  <c r="H183" i="1"/>
  <c r="F183" i="1"/>
  <c r="E183" i="1"/>
  <c r="E173" i="1"/>
  <c r="H173" i="1"/>
  <c r="F173" i="1"/>
  <c r="H169" i="1"/>
  <c r="H168" i="1" s="1"/>
  <c r="F169" i="1"/>
  <c r="E169" i="1"/>
  <c r="E168" i="1" s="1"/>
  <c r="H147" i="1"/>
  <c r="H146" i="1" s="1"/>
  <c r="H145" i="1" s="1"/>
  <c r="F147" i="1"/>
  <c r="F146" i="1" s="1"/>
  <c r="E147" i="1"/>
  <c r="H142" i="1"/>
  <c r="H141" i="1" s="1"/>
  <c r="F142" i="1"/>
  <c r="F141" i="1" s="1"/>
  <c r="E142" i="1"/>
  <c r="E141" i="1" s="1"/>
  <c r="H131" i="1"/>
  <c r="H130" i="1" s="1"/>
  <c r="F131" i="1"/>
  <c r="F130" i="1" s="1"/>
  <c r="E131" i="1"/>
  <c r="E130" i="1" s="1"/>
  <c r="H33" i="1"/>
  <c r="H32" i="1" s="1"/>
  <c r="H41" i="1" s="1"/>
  <c r="F33" i="1"/>
  <c r="F32" i="1" s="1"/>
  <c r="F41" i="1" s="1"/>
  <c r="E33" i="1"/>
  <c r="E32" i="1" s="1"/>
  <c r="E41" i="1" s="1"/>
  <c r="E179" i="1" l="1"/>
  <c r="H179" i="1"/>
  <c r="F168" i="1"/>
  <c r="F179" i="1" s="1"/>
  <c r="H191" i="1"/>
  <c r="H167" i="1"/>
  <c r="E146" i="1"/>
  <c r="E145" i="1" s="1"/>
  <c r="E167" i="1" s="1"/>
  <c r="H261" i="1"/>
  <c r="E191" i="1"/>
  <c r="E261" i="1" s="1"/>
  <c r="F191" i="1"/>
  <c r="F145" i="1"/>
  <c r="F261" i="1" l="1"/>
  <c r="F167" i="1"/>
</calcChain>
</file>

<file path=xl/sharedStrings.xml><?xml version="1.0" encoding="utf-8"?>
<sst xmlns="http://schemas.openxmlformats.org/spreadsheetml/2006/main" count="1569" uniqueCount="726">
  <si>
    <t>ОПЕРАТИВНЫЙ ОТЧЕТ О ВЫПОЛНЕНИИ</t>
  </si>
  <si>
    <t>МУНИЦИПАЛЬНЫХ ПРОГРАММ ГОРОДСКОГО ОКРУГА РЕУТОВ</t>
  </si>
  <si>
    <t>№ п/п</t>
  </si>
  <si>
    <t>Выполнено (тыс. руб.)</t>
  </si>
  <si>
    <t>Профинансировано (тыс. руб.)</t>
  </si>
  <si>
    <t>Степень и результаты выполнения  мероприятия в соответствии с перечнем стандартных процедур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</si>
  <si>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</si>
  <si>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</si>
  <si>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Подпрограмма 1</t>
  </si>
  <si>
    <t>Подпрограмма 2</t>
  </si>
  <si>
    <t>Подпрограмма 3</t>
  </si>
  <si>
    <t>Подпрограмма 4</t>
  </si>
  <si>
    <t>Итого по муниципальной программе</t>
  </si>
  <si>
    <t>Мероприятие 1.1.</t>
  </si>
  <si>
    <t>Мероприятие 1.2.</t>
  </si>
  <si>
    <t>Мероприятие 1.3.</t>
  </si>
  <si>
    <t>Мероприятие 1.4.</t>
  </si>
  <si>
    <t>Мероприятие 1.5.</t>
  </si>
  <si>
    <t>Мероприятие 1.6.</t>
  </si>
  <si>
    <t>Мероприятие 1.7.</t>
  </si>
  <si>
    <t>Мероприятие 1.8.</t>
  </si>
  <si>
    <t>Мероприятие 1.9.</t>
  </si>
  <si>
    <t>Мероприятие 1.10.</t>
  </si>
  <si>
    <t>Мероприятие 2.1.</t>
  </si>
  <si>
    <t>Мероприятие 3.1.</t>
  </si>
  <si>
    <t>Мероприятие 4.1.</t>
  </si>
  <si>
    <t>Мероприятие 5.1.</t>
  </si>
  <si>
    <t>Мероприятие 5.1.1.</t>
  </si>
  <si>
    <t>Подпрограмма 5</t>
  </si>
  <si>
    <t>Подпрограмма 6</t>
  </si>
  <si>
    <t>Мероприятие 1.1.1.</t>
  </si>
  <si>
    <t>Мероприятие 1.1.2.</t>
  </si>
  <si>
    <t>Подпрограмма 7</t>
  </si>
  <si>
    <t>Основное мероприятие 1.</t>
  </si>
  <si>
    <t>Основное мероприятие 2.</t>
  </si>
  <si>
    <t>Мероприятие 2.2.</t>
  </si>
  <si>
    <t>Мероприятие 2.3.</t>
  </si>
  <si>
    <t>Мероприятие 2.4.</t>
  </si>
  <si>
    <t>Основное мероприятие 3.</t>
  </si>
  <si>
    <t>Мероприятие 3.2.</t>
  </si>
  <si>
    <t>Мероприятие 3.3.</t>
  </si>
  <si>
    <t>Основное мероприятие 4.</t>
  </si>
  <si>
    <t>Основное мероприятие 5.</t>
  </si>
  <si>
    <t>Мероприятие 5.2.</t>
  </si>
  <si>
    <t>Мероприятие 5.3.</t>
  </si>
  <si>
    <t>Мероприятие 5.4.</t>
  </si>
  <si>
    <t>Мероприятие 3.4.</t>
  </si>
  <si>
    <t>Основное мероприятие 6.</t>
  </si>
  <si>
    <t>Мероприятие 6.1.</t>
  </si>
  <si>
    <t>Мероприятие 6.2.</t>
  </si>
  <si>
    <t>Обеспечение пожарной безопасности</t>
  </si>
  <si>
    <t>Мероприятие 3.5.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</si>
  <si>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</si>
  <si>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</si>
  <si>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</si>
  <si>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Развитие системы отдыха и оздоровления детей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</si>
  <si>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</si>
  <si>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</si>
  <si>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Доступная среда</t>
  </si>
  <si>
    <t>Обеспечение предоставления гражданам субсидий на оплату жилого помещения и коммунальных услуг</t>
  </si>
  <si>
    <t>Мониторинг состояния условий и охраны труда</t>
  </si>
  <si>
    <t>Участие в расследовании несчастных случаев на производстве</t>
  </si>
  <si>
    <t>Обеспечение выполнения функций муниципальных музеев</t>
  </si>
  <si>
    <t>Подпрограмма 8</t>
  </si>
  <si>
    <t>Подпрограмма 9</t>
  </si>
  <si>
    <t>Обеспечивающая подпрограмма</t>
  </si>
  <si>
    <t xml:space="preserve">Финансирование не предусмотрено
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</si>
  <si>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</si>
  <si>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ЗА 1 КВАРТАЛ 2020 ГОДА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</si>
  <si>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</si>
  <si>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</si>
  <si>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Проведение медицинских осмотров и диспансеризации населения</t>
  </si>
  <si>
    <t>Оказание содействия в прикреплении населения к медицинским организациям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</si>
  <si>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</si>
  <si>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</si>
  <si>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 xml:space="preserve">Стимулирование привлечения медицинских работников для работы в медицинских организациях </t>
  </si>
  <si>
    <t>Установление медицинским работникам медицинских организаций дополнительных гарантий и мер социальной поддержки</t>
  </si>
  <si>
    <t>Наименование муниципальной программы</t>
  </si>
  <si>
    <t>Здравоохранение</t>
  </si>
  <si>
    <t>Финансирование не предусмотрено</t>
  </si>
  <si>
    <t>Развитие музейного дела и народных художественных промыслов</t>
  </si>
  <si>
    <t xml:space="preserve">Исполнение 22,48%
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</si>
  <si>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</si>
  <si>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</si>
  <si>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Развитие библиотечного дела</t>
  </si>
  <si>
    <t xml:space="preserve">Выполнено 21,25%
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</si>
  <si>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</si>
  <si>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</si>
  <si>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</si>
  <si>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Комплектование книжных фондов библиотек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</si>
  <si>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</si>
  <si>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Развитие профессионального искусства, гастрольно-концертной и культурно-досуговой деятельности, кинематографии</t>
  </si>
  <si>
    <t xml:space="preserve">Выполнение 14,06%
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</si>
  <si>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</si>
  <si>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</si>
  <si>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 xml:space="preserve">Выполнение 19,2%
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</si>
  <si>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</si>
  <si>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</si>
  <si>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 xml:space="preserve">Выполнение 8,64%
</t>
  </si>
  <si>
    <t>Развитие архивного дела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</si>
  <si>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</si>
  <si>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</si>
  <si>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Создание условий для реализации полномочий органов местного самоуправления</t>
  </si>
  <si>
    <t xml:space="preserve">Выполнение 27,05%
</t>
  </si>
  <si>
    <t>Обеспечение деятельности муниципальных органов - учреждения в сфере культуры</t>
  </si>
  <si>
    <t>Развитие парков культуры и отдыха</t>
  </si>
  <si>
    <t>Соответствие нормативу обеспеченности парками культуры и отдыха</t>
  </si>
  <si>
    <t>Создание условий для массового отдыха жителей городского округа</t>
  </si>
  <si>
    <t>Культура</t>
  </si>
  <si>
    <t xml:space="preserve">Выполнено 21,16%
</t>
  </si>
  <si>
    <t xml:space="preserve">Выполнено 0%
</t>
  </si>
  <si>
    <t>Выполнение 16,92%</t>
  </si>
  <si>
    <t xml:space="preserve">Выполнение 16,92 %
</t>
  </si>
  <si>
    <t>Выполнение 16,81 %</t>
  </si>
  <si>
    <t>Выполнение 9,44%</t>
  </si>
  <si>
    <t xml:space="preserve">Выполнено на 9,44%
</t>
  </si>
  <si>
    <t xml:space="preserve">выполнено на 9,44%
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</si>
  <si>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</si>
  <si>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</si>
  <si>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 xml:space="preserve">финансирование не предусмотрено
</t>
  </si>
  <si>
    <t>Предоставление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</si>
  <si>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</si>
  <si>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</si>
  <si>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 xml:space="preserve">выполнено на 14,45%
</t>
  </si>
  <si>
    <t>Мероприятие 18.3.</t>
  </si>
  <si>
    <t>Основное мероприятие 19.</t>
  </si>
  <si>
    <t>Дополнительные меры социальной поддержки и социальной помощи гражданам</t>
  </si>
  <si>
    <t xml:space="preserve">выполнено на 16,3%
</t>
  </si>
  <si>
    <t xml:space="preserve">выполнено на 0%
</t>
  </si>
  <si>
    <t>Мероприятие 19.1.</t>
  </si>
  <si>
    <t>Оказание мер социальной поддержки отдельным категория граждан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</si>
  <si>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</si>
  <si>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</si>
  <si>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</si>
  <si>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</si>
  <si>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</si>
  <si>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</si>
  <si>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</si>
  <si>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</si>
  <si>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</si>
  <si>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</si>
  <si>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</si>
  <si>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</si>
  <si>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</si>
  <si>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</si>
  <si>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</si>
  <si>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</si>
  <si>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</si>
  <si>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</si>
  <si>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</si>
  <si>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</si>
  <si>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Социальная защита населения</t>
  </si>
  <si>
    <t>финансирование не предусмотрено</t>
  </si>
  <si>
    <t xml:space="preserve">выполнено на 47,76%
</t>
  </si>
  <si>
    <t>выполнено на 34,9%</t>
  </si>
  <si>
    <t xml:space="preserve">выполнено на 47,06 %
</t>
  </si>
  <si>
    <t>выполнено на 0%</t>
  </si>
  <si>
    <t xml:space="preserve">выполнено на 0%
</t>
  </si>
  <si>
    <t>Выполнено на 25,41%</t>
  </si>
  <si>
    <t>выполнено на 27,96%</t>
  </si>
  <si>
    <t>выполнено на 26,61%</t>
  </si>
  <si>
    <t>выполнено на 14,16%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</si>
  <si>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</si>
  <si>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</si>
  <si>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</si>
  <si>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</si>
  <si>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</si>
  <si>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</si>
  <si>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</si>
  <si>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Выполнение на 15,65 %</t>
  </si>
  <si>
    <t>Образование</t>
  </si>
  <si>
    <t>Спорт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</si>
  <si>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</si>
  <si>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</si>
  <si>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</si>
  <si>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</t>
  </si>
  <si>
    <t>Организация проведения официальных физкультурно-оздоровительных и спортивных мероприятий</t>
  </si>
  <si>
    <t>Подготовка спортивного резерва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</si>
  <si>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</si>
  <si>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</si>
  <si>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Обеспечение деятельности органов местного самоуправления</t>
  </si>
  <si>
    <t xml:space="preserve">Финансирование мероприятия не предусмотрено
</t>
  </si>
  <si>
    <t>Выполнено на21,21%</t>
  </si>
  <si>
    <t xml:space="preserve">Выполнено на 21,21%
</t>
  </si>
  <si>
    <t xml:space="preserve">Выполненона на 22,9%
</t>
  </si>
  <si>
    <t>Выполнено на 17,85%</t>
  </si>
  <si>
    <t>Выполнено на 20,77%</t>
  </si>
  <si>
    <t>Выполнено на 22,66%</t>
  </si>
  <si>
    <t>Выполненона на 22,66%</t>
  </si>
  <si>
    <t>Выполнено на 21,75%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</si>
  <si>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</si>
  <si>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</si>
  <si>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</si>
  <si>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Развитие сельского хозяйства</t>
  </si>
  <si>
    <t>Выполнено на 3,6 %</t>
  </si>
  <si>
    <t xml:space="preserve">	Выполнено на 3,6 %</t>
  </si>
  <si>
    <t xml:space="preserve">Выполнено на 3,6%
</t>
  </si>
  <si>
    <t>Экология и окружающая среда</t>
  </si>
  <si>
    <t>Охрана окружающей среды</t>
  </si>
  <si>
    <t xml:space="preserve">Выполнено на 0%
</t>
  </si>
  <si>
    <t>Проведение обследований состояния окружающей среды и проведение мероприятий по охране окружающей среды</t>
  </si>
  <si>
    <t>Проведение экологических мероприятий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</si>
  <si>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</si>
  <si>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</si>
  <si>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 xml:space="preserve">Выполнено на 0%
</t>
  </si>
  <si>
    <t>Выполнено на 0%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</si>
  <si>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</si>
  <si>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</si>
  <si>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 xml:space="preserve">Выполнено на 3,55%
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</si>
  <si>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</si>
  <si>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</si>
  <si>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</si>
  <si>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</si>
  <si>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Материально–техническое обеспечение деятельности народных дружин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</si>
  <si>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</si>
  <si>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</si>
  <si>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</si>
  <si>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</si>
  <si>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</si>
  <si>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</si>
  <si>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</si>
  <si>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 xml:space="preserve">Проведение капитального ремонта помещения Реутовского городского суда (Юбилейный пр. д.54). 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</si>
  <si>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</si>
  <si>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</si>
  <si>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</si>
  <si>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</si>
  <si>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</si>
  <si>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</si>
  <si>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</si>
  <si>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</si>
  <si>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Оплата поставок электроэнергии для обслуживания городских видеокамер</t>
  </si>
  <si>
    <t>Снижение рисков возникновения и смягчение последствий чрезвычайных ситуаций природного и техногенного характера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</si>
  <si>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</t>
  </si>
  <si>
    <t>Подготовка должностных лиц по вопросам гражданской обороны, предупреждения и ликвидации чрезвычайных ситуаций (Институт развития МЧС России, УМЦ ГКУ «Специальный центр «Звенигород», др. специализированные учебные учреждения)</t>
  </si>
  <si>
    <t>Создание и содержание курсов гражданской обороны</t>
  </si>
  <si>
    <t>Оборудование  учебно-консультационных пунктов  для подготовки неработающего населения информационными стендами, оснащение УКП учебной литературой и видеотехникой</t>
  </si>
  <si>
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</t>
  </si>
  <si>
    <t xml:space="preserve">Финансирование не предусмотрено 
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</si>
  <si>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</si>
  <si>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</si>
  <si>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</si>
  <si>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</si>
  <si>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</si>
  <si>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</si>
  <si>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 xml:space="preserve"> Выполнение на 1,01% 
</t>
  </si>
  <si>
    <t>Выполнение мероприятий по безопасности населения на водных объектах, расположенных на территории Московской области</t>
  </si>
  <si>
    <t xml:space="preserve">Выполнение на 0% 
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</si>
  <si>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</si>
  <si>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</si>
  <si>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</si>
  <si>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</si>
  <si>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Развитие и совершенствование систем оповещения и информирования населения Московской области</t>
  </si>
  <si>
    <t xml:space="preserve">  Выполнение на 7,9% 
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</si>
  <si>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</si>
  <si>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</si>
  <si>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</si>
  <si>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</si>
  <si>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</si>
  <si>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</si>
  <si>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</si>
  <si>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</si>
  <si>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</si>
  <si>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</si>
  <si>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</si>
  <si>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>Обеспечение мероприятий гражданской обороны</t>
  </si>
  <si>
    <t xml:space="preserve">Выполнено на 0% 
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</si>
  <si>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</si>
  <si>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</si>
  <si>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</si>
  <si>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</si>
  <si>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</si>
  <si>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</t>
  </si>
  <si>
    <t xml:space="preserve">Выполнено на 20,08%
</t>
  </si>
  <si>
    <t>Расходы на обеспечение деятельности (оказание услуг) муниципальных учреждений - служба спасения.</t>
  </si>
  <si>
    <t>Проведение мероприятий по предупреждению и ликвидации последствий ЧС на территории муниципального образования.</t>
  </si>
  <si>
    <t>Реализация полномочий, возложенных на Управление по обеспечению деятельности противопожарно-спасательной службы Московской области, и полномочий государственных казенных учреждений Московской области</t>
  </si>
  <si>
    <t>Проведение проектно-изыскательских работ для возведения пожарного депо из быстровозводимых модульных конструкций полной заводской готовности</t>
  </si>
  <si>
    <t>Безопасность и обеспечение безопасности жизнедеятельности населения</t>
  </si>
  <si>
    <t>Выполнено на 3,58%</t>
  </si>
  <si>
    <t>Выполнено на 17,86%</t>
  </si>
  <si>
    <t>Выполнено на 2,59%</t>
  </si>
  <si>
    <t>Выполнено на 0,14%</t>
  </si>
  <si>
    <t xml:space="preserve">Выполнено на 20,52%
</t>
  </si>
  <si>
    <t xml:space="preserve">Выполнение на  0,1% </t>
  </si>
  <si>
    <t xml:space="preserve">Выполнение на 0,12% </t>
  </si>
  <si>
    <t xml:space="preserve"> Выполнение на 0% </t>
  </si>
  <si>
    <t xml:space="preserve">Финансирование не предусмотрено </t>
  </si>
  <si>
    <t xml:space="preserve">Финансирование не предусмотрено 
</t>
  </si>
  <si>
    <t xml:space="preserve">Выполнение на 0% 
</t>
  </si>
  <si>
    <t xml:space="preserve">Выполнено на  5,71% </t>
  </si>
  <si>
    <t xml:space="preserve">Выполнено на  0% </t>
  </si>
  <si>
    <t xml:space="preserve">Выполнено на 0% </t>
  </si>
  <si>
    <t xml:space="preserve">Выполнено на 20,08%
</t>
  </si>
  <si>
    <t>Выполнено на 20,08%</t>
  </si>
  <si>
    <t xml:space="preserve">Выполнено на  5,49% </t>
  </si>
  <si>
    <t xml:space="preserve">Выполнено на  16,67% 
</t>
  </si>
  <si>
    <t xml:space="preserve">Выполнено на  16,67% 
</t>
  </si>
  <si>
    <t xml:space="preserve">Выполнено на  5,04% </t>
  </si>
  <si>
    <t xml:space="preserve">Выполнено на  16,67% </t>
  </si>
  <si>
    <t>Выполнено на 8,2%</t>
  </si>
  <si>
    <t>Развитие инженерной инфраструктуры и энергоэффективности</t>
  </si>
  <si>
    <t>Жилище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</si>
  <si>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</si>
  <si>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</si>
  <si>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</si>
  <si>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</si>
  <si>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</si>
  <si>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</si>
  <si>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Мероприятия, направленные на достижение показателей (без финансирования)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</si>
  <si>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</si>
  <si>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</si>
  <si>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</si>
  <si>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</si>
  <si>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</si>
  <si>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</si>
  <si>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</si>
  <si>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</si>
  <si>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</si>
  <si>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</si>
  <si>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</si>
  <si>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</si>
  <si>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</si>
  <si>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Выполнение на 34,36%</t>
  </si>
  <si>
    <t>Предпринимательство</t>
  </si>
  <si>
    <t>Инвестиции</t>
  </si>
  <si>
    <t xml:space="preserve">Выполнение 0%
</t>
  </si>
  <si>
    <t>Создание многофункциональных индустриальных парков, технопарков (технологических парков), инновационно-технологических центров, промышленных площадок на территории Московской области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</si>
  <si>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</si>
  <si>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</si>
  <si>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</si>
  <si>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Создание многопрофильных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</si>
  <si>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Мероприятие 2.6.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</si>
  <si>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</si>
  <si>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</si>
  <si>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</si>
  <si>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мероприятий, направленных на расширение имеющихся производств</t>
  </si>
  <si>
    <t>Создание и открытие новых промышленных предприятий</t>
  </si>
  <si>
    <t>Мероприятие 7.3.</t>
  </si>
  <si>
    <t>Создание новых рабочих мест за счет проводимых мероприятий направленных на расширение имеющихся производств</t>
  </si>
  <si>
    <t>Мероприятие 7.4.</t>
  </si>
  <si>
    <t>Мероприятие 7.7.</t>
  </si>
  <si>
    <t>Увеличение предприятий с высокопроизводительными рабочими местами</t>
  </si>
  <si>
    <t>Основное мероприятие 10.</t>
  </si>
  <si>
    <t>Проведение конкурсного отбора лучших концепций по развитию территорий муниципальных образований Московской области и дальнейшая реализация концепций победителей конкурса</t>
  </si>
  <si>
    <t>Мероприятие 10.1.</t>
  </si>
  <si>
    <t>Предоставление грантов муниципальным образованиям – победителям конкурсного отбора лучших концепций по развитию территорий муниципальных образований Московской области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</si>
  <si>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</si>
  <si>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</si>
  <si>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</si>
  <si>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</si>
  <si>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</si>
  <si>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</si>
  <si>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</si>
  <si>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</si>
  <si>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</si>
  <si>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</si>
  <si>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Мероприятие 4.2.</t>
  </si>
  <si>
    <t>Развитие малого и среднего предпринимательства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</si>
  <si>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</si>
  <si>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</si>
  <si>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</si>
  <si>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</si>
  <si>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</si>
  <si>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</si>
  <si>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</si>
  <si>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</si>
  <si>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</si>
  <si>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</si>
  <si>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</si>
  <si>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Реализация некоторых мер по защите прав потребителей в сфере торговли, общественного питания и бытовых услуг</t>
  </si>
  <si>
    <t xml:space="preserve"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 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</si>
  <si>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</si>
  <si>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</si>
  <si>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</si>
  <si>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</si>
  <si>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Участие в организации региональной системы защиты прав потребителей</t>
  </si>
  <si>
    <t xml:space="preserve">Рассмотрение жалоб, консультация граждан по вопросам защиты прав потребителей </t>
  </si>
  <si>
    <t>Обращения в суды по вопросу защиты прав потребителей</t>
  </si>
  <si>
    <t>Выполнение 0%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</si>
  <si>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</si>
  <si>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</si>
  <si>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</si>
  <si>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</si>
  <si>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 xml:space="preserve">Выполнено на 21,11%
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</si>
  <si>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</si>
  <si>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</si>
  <si>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</si>
  <si>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 xml:space="preserve">Выполнено на 21,77%
</t>
  </si>
  <si>
    <t>Мероприятие 7.1.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</si>
  <si>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</si>
  <si>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</si>
  <si>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</si>
  <si>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</si>
  <si>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</si>
  <si>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</si>
  <si>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</si>
  <si>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</si>
  <si>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</si>
  <si>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</si>
  <si>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</si>
  <si>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</si>
  <si>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</si>
  <si>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</si>
  <si>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</si>
  <si>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</si>
  <si>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</si>
  <si>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Мероприятие 7.2.</t>
  </si>
  <si>
    <t>Инвентаризация просроченной кредиторской задолженности"</t>
  </si>
  <si>
    <t xml:space="preserve">Выполнение на 18,28%
</t>
  </si>
  <si>
    <t>Расходы на обеспечение деятельности администрации</t>
  </si>
  <si>
    <t xml:space="preserve">Выполнение на 16,5%
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</si>
  <si>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</si>
  <si>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</si>
  <si>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 xml:space="preserve">Выполнение на 24,33%
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</si>
  <si>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</si>
  <si>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 xml:space="preserve">Выполнение на 19,56%
</t>
  </si>
  <si>
    <t>Взносы в общественные организации (Уплата членских взносов членами Совета муниципальных образований Московской области)</t>
  </si>
  <si>
    <t xml:space="preserve">Выполнение на 3,46%
</t>
  </si>
  <si>
    <t>Управление имуществом и финансами</t>
  </si>
  <si>
    <t>Выполнено на 20,54%</t>
  </si>
  <si>
    <t xml:space="preserve">Выполнено на 18,61%
</t>
  </si>
  <si>
    <t xml:space="preserve">Выполнено на 28,22%
</t>
  </si>
  <si>
    <t xml:space="preserve">Выполнено на 22,88%
</t>
  </si>
  <si>
    <t>Выполнение на 0%</t>
  </si>
  <si>
    <t xml:space="preserve">Выполнение на 17,41%
</t>
  </si>
  <si>
    <t>Выполнено на 18,35%</t>
  </si>
  <si>
    <t>Развитие институтов гражданского общества, повышение эффективности местного самоуправления и реализация молодежной политики</t>
  </si>
  <si>
    <t>Развитие и функционирование дорожно-транспортного комплекса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</si>
  <si>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пассажиров.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</si>
  <si>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</si>
  <si>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</si>
  <si>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 xml:space="preserve"> 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</si>
  <si>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 xml:space="preserve"> 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</si>
  <si>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</si>
  <si>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</si>
  <si>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</si>
  <si>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</si>
  <si>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</si>
  <si>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 xml:space="preserve">Выполнено на 3,95%
Мероприятие выполнено в соответствии с установленном графиком
</t>
  </si>
  <si>
    <t>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 за счет средств местного бюджета</t>
  </si>
  <si>
    <t>Дорожная деятельность в отношении автомобильных дорог местного значения в границах городского округа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</si>
  <si>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</si>
  <si>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Мероприятие 5.5.</t>
  </si>
  <si>
    <t>Мероприятие 5.6.</t>
  </si>
  <si>
    <t>Мероприятия по обеспечению безопасности дорожного движения</t>
  </si>
  <si>
    <t>Мероприятие 5.7.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</si>
  <si>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</si>
  <si>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</si>
  <si>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Пассажирский транспорт общего пользования</t>
  </si>
  <si>
    <t xml:space="preserve">Финансирование не предусмотрено
</t>
  </si>
  <si>
    <t xml:space="preserve">Выполнено на 11,76% </t>
  </si>
  <si>
    <t>Выполнено на 3,95%</t>
  </si>
  <si>
    <t>Выполнено на 5,46%</t>
  </si>
  <si>
    <t xml:space="preserve">Выполнено на 6,08%
</t>
  </si>
  <si>
    <t>Выполнено на 11,76%</t>
  </si>
  <si>
    <t>Цифровое муниципальное образование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</si>
  <si>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</si>
  <si>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</si>
  <si>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</si>
  <si>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</si>
  <si>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</si>
  <si>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</si>
  <si>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</si>
  <si>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</si>
  <si>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</si>
  <si>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</si>
  <si>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</si>
  <si>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</si>
  <si>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</si>
  <si>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 xml:space="preserve">Выполнено на 0,52%
</t>
  </si>
  <si>
    <t>Информационная инфраструктура</t>
  </si>
  <si>
    <t xml:space="preserve">Выполнено на 0,58%
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</si>
  <si>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</si>
  <si>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 xml:space="preserve">Выполнено на 17,38%
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</si>
  <si>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</si>
  <si>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</si>
  <si>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 xml:space="preserve">Выполнено на 0,17%
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</si>
  <si>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</si>
  <si>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</si>
  <si>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</si>
  <si>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</si>
  <si>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</si>
  <si>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</si>
  <si>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</si>
  <si>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 xml:space="preserve">Выполнено на 0,99%
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</si>
  <si>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</si>
  <si>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</si>
  <si>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</si>
  <si>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Предоставление доступа к электронным сервисам цифровой инфраструктуры в сфере жилищно-коммунального хозяйства</t>
  </si>
  <si>
    <t>Цифровая образовательная среда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</si>
  <si>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</si>
  <si>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</si>
  <si>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</si>
  <si>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</si>
  <si>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7.5.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</si>
  <si>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</si>
  <si>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Мероприятие 7.6.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</si>
  <si>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</si>
  <si>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Выполнено на 19,69%
</t>
  </si>
  <si>
    <t>Выполнено 0%</t>
  </si>
  <si>
    <t xml:space="preserve">Выполнено на 20,28%
</t>
  </si>
  <si>
    <t xml:space="preserve">Выполнено на 21,70 %
</t>
  </si>
  <si>
    <t xml:space="preserve">Выполнено на 7,28%
</t>
  </si>
  <si>
    <t>Выполнено на 12,26%</t>
  </si>
  <si>
    <t>Выполнено на 0,54%</t>
  </si>
  <si>
    <t xml:space="preserve">Разработка Генерального плана развития городского округа
</t>
  </si>
  <si>
    <t xml:space="preserve">Разработка и внесение изменений в документы территориального планирования муниципальных образований Московской области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</si>
  <si>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</si>
  <si>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</si>
  <si>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</si>
  <si>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проведения публичных слушаний/общественных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</si>
  <si>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</si>
  <si>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</si>
  <si>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</si>
  <si>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 xml:space="preserve"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 </t>
  </si>
  <si>
    <t>Реализация политики пространственного развития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</si>
  <si>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</si>
  <si>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</si>
  <si>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</si>
  <si>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муниципального образования Московской области</t>
  </si>
  <si>
    <t>Обеспечение деятельности органов местного самоуправления муниципального образования Московской области</t>
  </si>
  <si>
    <t>Расходы на обеспечение деятельности (оказание услуг) в сфере архитектуры и градостроительства</t>
  </si>
  <si>
    <t>Архитектура и градостроительство</t>
  </si>
  <si>
    <t>Выполнено на 10,7%</t>
  </si>
  <si>
    <t xml:space="preserve">Выполнено на 10,7%
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</si>
  <si>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</si>
  <si>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</si>
  <si>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Комплексное благоустройство территорий муниципальных образований Московской области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</si>
  <si>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</si>
  <si>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Формирование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</si>
  <si>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в рамках подготовки к празднованию юбилеев муниципальных образований Московской области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</si>
  <si>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</si>
  <si>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</si>
  <si>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</si>
  <si>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Приобретение коммунальной техники</t>
  </si>
  <si>
    <t>Мероприятие 2.7.</t>
  </si>
  <si>
    <t>Мероприятие 2.8.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</si>
  <si>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</si>
  <si>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</si>
  <si>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</si>
  <si>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</si>
  <si>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Расходы на обеспечение деятельности (оказание услуг) муниципальных учреждений в сфере благоустройства</t>
  </si>
  <si>
    <t>Создание условий для обеспечения комфортного проживания жителей в многоквартирных домах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</si>
  <si>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</si>
  <si>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</si>
  <si>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Формирование современной комфортной городской среды</t>
  </si>
  <si>
    <t>Выполнено 17,14%</t>
  </si>
  <si>
    <t>Выполнено 100%</t>
  </si>
  <si>
    <t>Выполнено 15,94%</t>
  </si>
  <si>
    <t>Выполнено 22,15%</t>
  </si>
  <si>
    <t>Вполнено на 4,08%</t>
  </si>
  <si>
    <t>Строительство (реконструкция) объектов культуры</t>
  </si>
  <si>
    <t>Культурная среда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</si>
  <si>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</si>
  <si>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</si>
  <si>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</si>
  <si>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Организация строительства (реконструкции) объектов общего образования</t>
  </si>
  <si>
    <t>Строительство (реконструкция) объектов общего образования за счет средств бюджетов муниципальных образований Московской области</t>
  </si>
  <si>
    <t>Современная школа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</si>
  <si>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</si>
  <si>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</si>
  <si>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Спорт - норма жизни</t>
  </si>
  <si>
    <t>Капитальные вложения в муниципальные объекты физической культуры и спорта</t>
  </si>
  <si>
    <t>Строительство объектов социальной инфраструктуры</t>
  </si>
  <si>
    <t>Дошкольное образование</t>
  </si>
  <si>
    <t>Проведение капитального ремонта объектов дошкольного образования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</si>
  <si>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</si>
  <si>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</si>
  <si>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Проведение капитального ремонта и (или) оснащение оборудованием муниципальных дошкольных образовательных организаций в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</si>
  <si>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</si>
  <si>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 xml:space="preserve">Проведение капитального ремонта, технического переоснащения и благоустройства территорий учреждений образования  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</si>
  <si>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</si>
  <si>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</si>
  <si>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</si>
  <si>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</si>
  <si>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</si>
  <si>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Мероприятие 2.5.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</si>
  <si>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</si>
  <si>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</si>
  <si>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</si>
  <si>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 xml:space="preserve">Выполнено на 17,56%
</t>
  </si>
  <si>
    <t>Мероприятия в сфере образования</t>
  </si>
  <si>
    <t>Содействие занятости женщин - создание условий дошкольного образования для детей в возрасте до трех лет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</si>
  <si>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</si>
  <si>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</si>
  <si>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</si>
  <si>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</si>
  <si>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</si>
  <si>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</si>
  <si>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</si>
  <si>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</si>
  <si>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 xml:space="preserve">Выполнено на 9,51%
</t>
  </si>
  <si>
    <t>Профессиональная физическая охрана муниципальных учреждений в сфере общеобразовательных организаций</t>
  </si>
  <si>
    <t xml:space="preserve">Выполнено на 14,70%
</t>
  </si>
  <si>
    <t>Организация питания обучающихся и воспитанников общеобразовательных организаций</t>
  </si>
  <si>
    <t xml:space="preserve">Выполнено на 12,54%
</t>
  </si>
  <si>
    <t>Оснащение и лицензирование медицинских кабинетов образовательных организаций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</si>
  <si>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</si>
  <si>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</si>
  <si>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</si>
  <si>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Оснащение оборудованием многофункциональных образовательных центров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</si>
  <si>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</si>
  <si>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Реализация отдельных мероприятий муниципальных программ в сфере образования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</si>
  <si>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</si>
  <si>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</si>
  <si>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Мероприятие 3.6.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</si>
  <si>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</si>
  <si>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Мероприятие 3.7.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</si>
  <si>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</si>
  <si>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</si>
  <si>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</si>
  <si>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Создание центров образования цифрового и гуманитарного профилей</t>
  </si>
  <si>
    <t>Проведение капитального ремонта в муниципальных общеобразовательных организациях в Московской области</t>
  </si>
  <si>
    <t>Мероприятия по проведению капитального ремонта в муниципальных общеобразовательных организациях в Московской области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</si>
  <si>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</si>
  <si>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Успех каждого ребенка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</si>
  <si>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</si>
  <si>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Дополнительное образование, воспитание и психолого-социальное сопровождение детей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</si>
  <si>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</si>
  <si>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муниципальных учреждений дополнительного образования сферы культуры Московской области)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</si>
  <si>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</si>
  <si>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</si>
  <si>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Стипендии в области образования, культуры и искусства (юные дарования, одаренные дети)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</si>
  <si>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</si>
  <si>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</si>
  <si>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</si>
  <si>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</si>
  <si>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Реализация комплекса мер, направленных на развитие семейного устройства детей-сирот и детей, оставшихся без попечения родителей, и сопровождение замещающих семей</t>
  </si>
  <si>
    <t>Укрепление материально-технической базы общеобразовательных организаций, команды которых заняли 1-5 место на соревнованиях «Веселые старты» среди команд общеобразовательных организаций Московской области на призы Губернатора Московской области</t>
  </si>
  <si>
    <t>Проведение капитального ремонт, техническое переоснащение и благоустройство территорий учреждений образования</t>
  </si>
  <si>
    <t>Проведение капитального ремонта муниципального имущества в муниципальных организациях дополнительного образования в Московской области в сфере физической культуры и спорта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</si>
  <si>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</si>
  <si>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</si>
  <si>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Методическое и информационное сопровождение участников системы персонифицированного финансирования дополнительного образования детей</t>
  </si>
  <si>
    <t>Творческие люди</t>
  </si>
  <si>
    <t>Адресное финансирование муниципальных учреждений дополнительного образования сферы культуры Московской области, направленное на поддержку одаренных детей</t>
  </si>
  <si>
    <t>Мероприятия по выявлению талантливых детей и молодежи, в том числе обучающихся в организациях дополнительного образования сферы культуры</t>
  </si>
  <si>
    <t>Создание детских технопарков «Кванториум»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</si>
  <si>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</si>
  <si>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Основное мероприятие 8.</t>
  </si>
  <si>
    <t>Мероприятие 8.1.</t>
  </si>
  <si>
    <t>Создание ключевых центров развития детей</t>
  </si>
  <si>
    <t>Мероприятие 8.2.</t>
  </si>
  <si>
    <t>Создание центров цифрового образования детей</t>
  </si>
  <si>
    <t>«Профессиональное образование»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</si>
  <si>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</si>
  <si>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Реализация мер социальной поддержки и социального обеспечения детей-сирот и детей, оставшихся без попечения родителей, лиц из их числа, лиц, потерявших в период обучения обоих родителей или единственного родителя, обучающихся по очной форме обучения в муниципальных и частных образовательных организациях высшего образования в Московской области</t>
  </si>
  <si>
    <t>Учитель будущего</t>
  </si>
  <si>
    <t>Педагогические работники, прошедшие добровольно независимую оценку квалификации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</si>
  <si>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</si>
  <si>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</si>
  <si>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 xml:space="preserve">Выполнено на 19,18%
</t>
  </si>
  <si>
    <t xml:space="preserve">Выполнено на 19,25%
</t>
  </si>
  <si>
    <t xml:space="preserve">Выполнено на 20,44%
</t>
  </si>
  <si>
    <t xml:space="preserve">Выполнено на 20,9%
</t>
  </si>
  <si>
    <t xml:space="preserve">Выполнено на 20,88%
</t>
  </si>
  <si>
    <t xml:space="preserve">Выполнено на 15,96%
</t>
  </si>
  <si>
    <t xml:space="preserve">Выполнено на 16,49%
</t>
  </si>
  <si>
    <t xml:space="preserve">Выполнено на 21,96%
</t>
  </si>
  <si>
    <t xml:space="preserve">Выполнено на 10,23%
</t>
  </si>
  <si>
    <t>Выполнено на 18,69%</t>
  </si>
  <si>
    <t xml:space="preserve">Выполнено 20,89%
</t>
  </si>
  <si>
    <t xml:space="preserve">Выполнено на 21,07%
</t>
  </si>
  <si>
    <t xml:space="preserve">Выполнено 19,21 %
</t>
  </si>
  <si>
    <t xml:space="preserve">Выполнено на 18,30%
</t>
  </si>
  <si>
    <t xml:space="preserve">Выполнено на 14,33%
</t>
  </si>
  <si>
    <t>Выполнено на 22,1%</t>
  </si>
  <si>
    <t xml:space="preserve">Выполнено на 22,94%
</t>
  </si>
  <si>
    <t xml:space="preserve">Выполнено на 7,29%
</t>
  </si>
  <si>
    <t xml:space="preserve">Выполнено на 23,45%
</t>
  </si>
  <si>
    <t>Выполнено на 18,03%</t>
  </si>
  <si>
    <t>Выполнено на 19,19%</t>
  </si>
  <si>
    <t>Выполнено на 14,53%</t>
  </si>
  <si>
    <t>Выполнено на 22,73 %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</si>
  <si>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</si>
  <si>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</si>
  <si>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</si>
  <si>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</si>
  <si>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</si>
  <si>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</si>
  <si>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</si>
  <si>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</si>
  <si>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</si>
  <si>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</si>
  <si>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</si>
  <si>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</si>
  <si>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</si>
  <si>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17,19%</t>
  </si>
  <si>
    <t>Выполнение 3,09%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</si>
  <si>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</si>
  <si>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</si>
  <si>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 xml:space="preserve">Выполнено на 11,38%
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</si>
  <si>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</si>
  <si>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</si>
  <si>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</si>
  <si>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 xml:space="preserve">Выполнено на 15,08%
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</si>
  <si>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</si>
  <si>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</si>
  <si>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</si>
  <si>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</si>
  <si>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</si>
  <si>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</si>
  <si>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</si>
  <si>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</si>
  <si>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</si>
  <si>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</si>
  <si>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Молодежь Подмосковья</t>
  </si>
  <si>
    <t xml:space="preserve">Выполнено на 22,36%
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</si>
  <si>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</si>
  <si>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</si>
  <si>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</si>
  <si>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</si>
  <si>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</si>
  <si>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</si>
  <si>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 xml:space="preserve">Выполнено на 23,81%
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</si>
  <si>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</si>
  <si>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</si>
  <si>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</si>
  <si>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</si>
  <si>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</si>
  <si>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Проведение Всероссийской переписи населения 2020 года</t>
  </si>
  <si>
    <t xml:space="preserve">Выполнено на 10,01%
</t>
  </si>
  <si>
    <t>Выполнено на 22,36%</t>
  </si>
  <si>
    <t xml:space="preserve">Выполнено на 17,26%
</t>
  </si>
  <si>
    <t>Выполнено на 14,08%</t>
  </si>
  <si>
    <t>Объем финансирования на 2020 год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</si>
</sst>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₽_-;\-* #,##0.00_₽_-;_-* &quot;-&quot;??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8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</cellStyleXfs>
  <cellXfs count="1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4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4" fontId="8" fillId="0" borderId="2" xfId="0" applyNumberFormat="1" applyFont="1" applyFill="1" applyBorder="1" applyAlignment="1" applyProtection="1">
      <alignment horizontal="right" vertical="top" wrapText="1"/>
      <protection locked="0"/>
    </xf>
    <xf numFmtId="4" fontId="10" fillId="0" borderId="2" xfId="0" applyNumberFormat="1" applyFont="1" applyFill="1" applyBorder="1" applyAlignment="1" applyProtection="1">
      <alignment horizontal="right" vertical="top" wrapText="1"/>
      <protection locked="0"/>
    </xf>
    <xf numFmtId="4" fontId="10" fillId="0" borderId="7" xfId="0" applyNumberFormat="1" applyFont="1" applyFill="1" applyBorder="1" applyAlignment="1" applyProtection="1">
      <alignment horizontal="right" vertical="top" wrapText="1"/>
      <protection locked="0"/>
    </xf>
    <xf numFmtId="4" fontId="8" fillId="0" borderId="7" xfId="0" applyNumberFormat="1" applyFont="1" applyFill="1" applyBorder="1" applyAlignment="1" applyProtection="1">
      <alignment horizontal="right" vertical="top" wrapText="1"/>
      <protection locked="0"/>
    </xf>
    <xf numFmtId="4" fontId="10" fillId="0" borderId="7" xfId="0" applyNumberFormat="1" applyFont="1" applyFill="1" applyBorder="1" applyAlignment="1" applyProtection="1">
      <alignment vertical="top" wrapText="1"/>
      <protection locked="0"/>
    </xf>
    <xf numFmtId="4" fontId="10" fillId="0" borderId="2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8" xfId="0" applyNumberFormat="1" applyFont="1" applyFill="1" applyBorder="1" applyAlignment="1" applyProtection="1">
      <alignment horizontal="left" vertical="top" wrapText="1"/>
      <protection locked="0"/>
    </xf>
    <xf numFmtId="0" fontId="1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8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" fontId="14" fillId="0" borderId="2" xfId="0" applyNumberFormat="1" applyFont="1" applyFill="1" applyBorder="1" applyAlignment="1" applyProtection="1">
      <alignment vertical="top" wrapText="1"/>
      <protection locked="0"/>
    </xf>
    <xf numFmtId="4" fontId="14" fillId="0" borderId="2" xfId="0" applyNumberFormat="1" applyFont="1" applyFill="1" applyBorder="1" applyAlignment="1" applyProtection="1">
      <alignment horizontal="right" vertical="top" wrapText="1"/>
      <protection locked="0"/>
    </xf>
    <xf numFmtId="0" fontId="15" fillId="0" borderId="0" xfId="0" applyFont="1" applyAlignment="1">
      <alignment wrapText="1"/>
    </xf>
    <xf numFmtId="4" fontId="14" fillId="0" borderId="7" xfId="0" applyNumberFormat="1" applyFont="1" applyFill="1" applyBorder="1" applyAlignment="1" applyProtection="1">
      <alignment vertical="top" wrapText="1"/>
      <protection locked="0"/>
    </xf>
    <xf numFmtId="4" fontId="16" fillId="0" borderId="2" xfId="0" applyNumberFormat="1" applyFont="1" applyFill="1" applyBorder="1" applyAlignment="1" applyProtection="1">
      <alignment horizontal="right" vertical="top" wrapText="1"/>
      <protection locked="0"/>
    </xf>
    <xf numFmtId="4" fontId="17" fillId="0" borderId="2" xfId="0" applyNumberFormat="1" applyFont="1" applyFill="1" applyBorder="1" applyAlignment="1" applyProtection="1">
      <alignment horizontal="right" vertical="top" wrapText="1"/>
      <protection locked="0"/>
    </xf>
    <xf numFmtId="4" fontId="17" fillId="0" borderId="7" xfId="0" applyNumberFormat="1" applyFont="1" applyFill="1" applyBorder="1" applyAlignment="1" applyProtection="1">
      <alignment horizontal="right" vertical="top" wrapText="1"/>
      <protection locked="0"/>
    </xf>
    <xf numFmtId="4" fontId="16" fillId="0" borderId="7" xfId="0" applyNumberFormat="1" applyFont="1" applyFill="1" applyBorder="1" applyAlignment="1" applyProtection="1">
      <alignment horizontal="right" vertical="top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17" fillId="0" borderId="2" xfId="0" applyNumberFormat="1" applyFont="1" applyFill="1" applyBorder="1" applyAlignment="1" applyProtection="1">
      <alignment vertical="top" wrapText="1"/>
      <protection locked="0"/>
    </xf>
    <xf numFmtId="4" fontId="17" fillId="0" borderId="7" xfId="0" applyNumberFormat="1" applyFont="1" applyFill="1" applyBorder="1" applyAlignment="1" applyProtection="1">
      <alignment vertical="top" wrapText="1"/>
      <protection locked="0"/>
    </xf>
    <xf numFmtId="0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8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8" xfId="0" applyNumberFormat="1" applyFont="1" applyFill="1" applyBorder="1" applyAlignment="1" applyProtection="1">
      <alignment horizontal="right" vertical="top" wrapText="1"/>
      <protection locked="0"/>
    </xf>
    <xf numFmtId="0" fontId="17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6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" fontId="17" fillId="0" borderId="1" xfId="0" applyNumberFormat="1" applyFont="1" applyFill="1" applyBorder="1" applyAlignment="1" applyProtection="1">
      <alignment vertical="top" wrapText="1"/>
      <protection locked="0"/>
    </xf>
    <xf numFmtId="0" fontId="18" fillId="2" borderId="2" xfId="0" applyNumberFormat="1" applyFont="1" applyFill="1" applyBorder="1" applyAlignment="1" applyProtection="1">
      <alignment horizontal="left" vertical="center" wrapText="1"/>
      <protection locked="0"/>
    </xf>
    <xf numFmtId="4" fontId="18" fillId="2" borderId="2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Alignment="1">
      <alignment wrapText="1"/>
    </xf>
    <xf numFmtId="0" fontId="10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8" fillId="2" borderId="7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" fontId="8" fillId="2" borderId="2" xfId="0" applyNumberFormat="1" applyFont="1" applyFill="1" applyBorder="1" applyAlignment="1" applyProtection="1">
      <alignment horizontal="right" vertical="top" wrapText="1"/>
      <protection locked="0"/>
    </xf>
    <xf numFmtId="0" fontId="8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8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" fontId="17" fillId="2" borderId="2" xfId="0" applyNumberFormat="1" applyFont="1" applyFill="1" applyBorder="1" applyAlignment="1" applyProtection="1">
      <alignment vertical="top" wrapText="1"/>
      <protection locked="0"/>
    </xf>
    <xf numFmtId="0" fontId="9" fillId="2" borderId="0" xfId="0" applyFont="1" applyFill="1" applyAlignment="1">
      <alignment wrapText="1"/>
    </xf>
    <xf numFmtId="0" fontId="17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2" xfId="0" applyNumberFormat="1" applyFont="1" applyFill="1" applyBorder="1" applyAlignment="1" applyProtection="1">
      <alignment horizontal="left" vertical="center" wrapText="1"/>
      <protection locked="0"/>
    </xf>
    <xf numFmtId="4" fontId="17" fillId="2" borderId="2" xfId="0" applyNumberFormat="1" applyFont="1" applyFill="1" applyBorder="1" applyAlignment="1" applyProtection="1">
      <alignment horizontal="right" vertical="top" wrapText="1"/>
      <protection locked="0"/>
    </xf>
    <xf numFmtId="4" fontId="16" fillId="2" borderId="2" xfId="0" applyNumberFormat="1" applyFont="1" applyFill="1" applyBorder="1" applyAlignment="1" applyProtection="1">
      <alignment horizontal="right" vertical="top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7" fillId="2" borderId="7" xfId="0" applyNumberFormat="1" applyFont="1" applyFill="1" applyBorder="1" applyAlignment="1" applyProtection="1">
      <alignment horizontal="right" vertical="top" wrapText="1"/>
      <protection locked="0"/>
    </xf>
    <xf numFmtId="0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2" borderId="7" xfId="0" applyNumberFormat="1" applyFont="1" applyFill="1" applyBorder="1" applyAlignment="1" applyProtection="1">
      <alignment horizontal="right" vertical="top" wrapText="1"/>
      <protection locked="0"/>
    </xf>
    <xf numFmtId="0" fontId="1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" fontId="17" fillId="2" borderId="7" xfId="0" applyNumberFormat="1" applyFont="1" applyFill="1" applyBorder="1" applyAlignment="1" applyProtection="1">
      <alignment vertical="top" wrapText="1"/>
      <protection locked="0"/>
    </xf>
    <xf numFmtId="0" fontId="8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0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15" fillId="2" borderId="1" xfId="0" applyFont="1" applyFill="1" applyBorder="1" applyAlignment="1">
      <alignment horizontal="center" vertical="top" wrapText="1"/>
    </xf>
    <xf numFmtId="0" fontId="17" fillId="2" borderId="0" xfId="0" applyNumberFormat="1" applyFont="1" applyFill="1" applyBorder="1" applyAlignment="1" applyProtection="1">
      <alignment horizontal="left" vertical="top" wrapText="1"/>
      <protection locked="0"/>
    </xf>
    <xf numFmtId="0" fontId="17" fillId="2" borderId="5" xfId="0" applyNumberFormat="1" applyFont="1" applyFill="1" applyBorder="1" applyAlignment="1" applyProtection="1">
      <alignment horizontal="left" vertical="top" wrapText="1"/>
      <protection locked="0"/>
    </xf>
    <xf numFmtId="0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top"/>
      <protection locked="0"/>
    </xf>
    <xf numFmtId="0" fontId="14" fillId="0" borderId="6" xfId="0" applyNumberFormat="1" applyFont="1" applyFill="1" applyBorder="1" applyAlignment="1" applyProtection="1">
      <alignment horizontal="center" vertical="top"/>
      <protection locked="0"/>
    </xf>
    <xf numFmtId="0" fontId="14" fillId="0" borderId="5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center" vertical="top"/>
      <protection locked="0"/>
    </xf>
    <xf numFmtId="0" fontId="14" fillId="0" borderId="1" xfId="0" applyNumberFormat="1" applyFont="1" applyFill="1" applyBorder="1" applyAlignment="1" applyProtection="1">
      <alignment horizontal="center" vertical="top"/>
      <protection locked="0"/>
    </xf>
    <xf numFmtId="0" fontId="15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0" fillId="0" borderId="3" xfId="0" applyNumberFormat="1" applyFont="1" applyFill="1" applyBorder="1" applyAlignment="1" applyProtection="1">
      <alignment horizontal="left" vertical="top" wrapText="1"/>
      <protection locked="0"/>
    </xf>
    <xf numFmtId="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2"/>
    <cellStyle name="Обычный 3" xfId="4"/>
    <cellStyle name="Обычный 4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7"/>
  <sheetViews>
    <sheetView tabSelected="1" zoomScale="110" zoomScaleNormal="110" workbookViewId="0">
      <selection activeCell="F9" sqref="F9"/>
    </sheetView>
  </sheetViews>
  <sheetFormatPr defaultRowHeight="12" x14ac:dyDescent="0.2"/>
  <cols>
    <col min="1" max="1" width="5.5703125" style="6" customWidth="1"/>
    <col min="2" max="2" width="21.5703125" style="6" customWidth="1"/>
    <col min="3" max="3" width="21.85546875" style="2" customWidth="1"/>
    <col min="4" max="4" width="39.42578125" style="2" customWidth="1"/>
    <col min="5" max="5" width="18" style="18" customWidth="1"/>
    <col min="6" max="6" width="12.28515625" style="18" customWidth="1"/>
    <col min="7" max="7" width="24.5703125" style="18" customWidth="1"/>
    <col min="8" max="8" width="16.85546875" style="18" customWidth="1"/>
    <col min="9" max="16384" width="9.140625" style="2"/>
  </cols>
  <sheetData>
    <row r="1" spans="1:8" x14ac:dyDescent="0.2">
      <c r="B1" s="95" t="s">
        <v>0</v>
      </c>
      <c r="C1" s="95"/>
      <c r="D1" s="95"/>
      <c r="E1" s="95"/>
      <c r="F1" s="95"/>
      <c r="G1" s="95"/>
      <c r="H1" s="95"/>
    </row>
    <row r="2" spans="1:8" x14ac:dyDescent="0.2">
      <c r="B2" s="95" t="s">
        <v>1</v>
      </c>
      <c r="C2" s="95"/>
      <c r="D2" s="95"/>
      <c r="E2" s="95"/>
      <c r="F2" s="95"/>
      <c r="G2" s="95"/>
      <c r="H2" s="95"/>
    </row>
    <row r="3" spans="1:8" x14ac:dyDescent="0.2">
      <c r="B3" s="95" t="s">
        <v>68</v>
      </c>
      <c r="C3" s="95"/>
      <c r="D3" s="95"/>
      <c r="E3" s="95"/>
      <c r="F3" s="95"/>
      <c r="G3" s="95"/>
      <c r="H3" s="95"/>
    </row>
    <row r="4" spans="1:8" x14ac:dyDescent="0.2">
      <c r="B4" s="15"/>
      <c r="C4" s="15"/>
      <c r="D4" s="15"/>
      <c r="E4" s="16"/>
      <c r="F4" s="16"/>
      <c r="G4" s="16"/>
      <c r="H4" s="16"/>
    </row>
    <row r="5" spans="1:8" x14ac:dyDescent="0.2">
      <c r="B5" s="15"/>
      <c r="C5" s="15"/>
      <c r="D5" s="15"/>
      <c r="E5" s="16"/>
      <c r="F5" s="16"/>
      <c r="G5" s="16"/>
      <c r="H5" s="16"/>
    </row>
    <row r="6" spans="1:8" ht="72" x14ac:dyDescent="0.2">
      <c r="A6" s="1" t="s">
        <v>2</v>
      </c>
      <c r="B6" s="1" t="s">
        <v>77</v>
      </c>
      <c r="C6" s="1" t="s">
        <v>6</v>
      </c>
      <c r="D6" s="13" t="s">
        <v>7</v>
      </c>
      <c r="E6" s="1" t="s">
        <v>725</v>
      </c>
      <c r="F6" s="1" t="s">
        <v>3</v>
      </c>
      <c r="G6" s="17" t="s">
        <v>5</v>
      </c>
      <c r="H6" s="1" t="s">
        <v>4</v>
      </c>
    </row>
    <row r="7" spans="1:8" s="6" customFormat="1" x14ac:dyDescent="0.2">
      <c r="A7" s="3">
        <v>1</v>
      </c>
      <c r="B7" s="3">
        <v>2</v>
      </c>
      <c r="C7" s="4">
        <v>3</v>
      </c>
      <c r="D7" s="14">
        <v>4</v>
      </c>
      <c r="E7" s="5">
        <v>5</v>
      </c>
      <c r="F7" s="5">
        <v>6</v>
      </c>
      <c r="G7" s="5">
        <v>7</v>
      </c>
      <c r="H7" s="5">
        <v>8</v>
      </c>
    </row>
    <row r="8" spans="1:8" s="19" customFormat="1" ht="37.5" customHeight="1" x14ac:dyDescent="0.25">
      <c r="A8" s="98">
        <v>1</v>
      </c>
      <c r="B8" s="99" t="s">
        <v>78</v>
      </c>
      <c r="C8" s="32" t="s">
        <v>8</v>
      </c>
      <c r="D8" s="32" t="s">
        <v>69</v>
      </c>
      <c r="E8" s="22">
        <v>0</v>
      </c>
      <c r="F8" s="22">
        <v>0</v>
      </c>
      <c r="G8" s="22" t="s">
        <v>79</v>
      </c>
      <c r="H8" s="22">
        <v>0</v>
      </c>
    </row>
    <row r="9" spans="1:8" s="19" customFormat="1" ht="55.5" customHeight="1" x14ac:dyDescent="0.25">
      <c r="A9" s="98"/>
      <c r="B9" s="100"/>
      <c r="C9" s="33" t="s">
        <v>38</v>
      </c>
      <c r="D9" s="33" t="s">
        <v>70</v>
      </c>
      <c r="E9" s="21">
        <v>0</v>
      </c>
      <c r="F9" s="21">
        <v>0</v>
      </c>
      <c r="G9" s="21" t="s">
        <v>66</v>
      </c>
      <c r="H9" s="21">
        <v>0</v>
      </c>
    </row>
    <row r="10" spans="1:8" s="19" customFormat="1" ht="28.5" customHeight="1" x14ac:dyDescent="0.25">
      <c r="A10" s="98"/>
      <c r="B10" s="100"/>
      <c r="C10" s="33" t="s">
        <v>24</v>
      </c>
      <c r="D10" s="33" t="s">
        <v>71</v>
      </c>
      <c r="E10" s="21">
        <v>0</v>
      </c>
      <c r="F10" s="21">
        <v>0</v>
      </c>
      <c r="G10" s="21" t="s">
        <v>66</v>
      </c>
      <c r="H10" s="21">
        <v>0</v>
      </c>
    </row>
    <row r="11" spans="1:8" s="19" customFormat="1" ht="28.5" customHeight="1" x14ac:dyDescent="0.25">
      <c r="A11" s="98"/>
      <c r="B11" s="100"/>
      <c r="C11" s="33" t="s">
        <v>39</v>
      </c>
      <c r="D11" s="33" t="s">
        <v>72</v>
      </c>
      <c r="E11" s="21">
        <v>0</v>
      </c>
      <c r="F11" s="21">
        <v>0</v>
      </c>
      <c r="G11" s="21" t="s">
        <v>66</v>
      </c>
      <c r="H11" s="21">
        <v>0</v>
      </c>
    </row>
    <row r="12" spans="1:8" s="19" customFormat="1" ht="28.5" customHeight="1" x14ac:dyDescent="0.25">
      <c r="A12" s="98"/>
      <c r="B12" s="100"/>
      <c r="C12" s="32" t="s">
        <v>28</v>
      </c>
      <c r="D12" s="32" t="s">
        <v>73</v>
      </c>
      <c r="E12" s="22">
        <v>1800</v>
      </c>
      <c r="F12" s="22">
        <v>170</v>
      </c>
      <c r="G12" s="22" t="s">
        <v>116</v>
      </c>
      <c r="H12" s="22">
        <v>170</v>
      </c>
    </row>
    <row r="13" spans="1:8" s="19" customFormat="1" ht="28.5" customHeight="1" x14ac:dyDescent="0.25">
      <c r="A13" s="98"/>
      <c r="B13" s="100"/>
      <c r="C13" s="33" t="s">
        <v>38</v>
      </c>
      <c r="D13" s="33" t="s">
        <v>74</v>
      </c>
      <c r="E13" s="21">
        <v>1800</v>
      </c>
      <c r="F13" s="21">
        <v>170</v>
      </c>
      <c r="G13" s="21" t="s">
        <v>116</v>
      </c>
      <c r="H13" s="21">
        <v>170</v>
      </c>
    </row>
    <row r="14" spans="1:8" s="19" customFormat="1" ht="28.5" customHeight="1" x14ac:dyDescent="0.25">
      <c r="A14" s="98"/>
      <c r="B14" s="100"/>
      <c r="C14" s="33" t="s">
        <v>13</v>
      </c>
      <c r="D14" s="33" t="s">
        <v>75</v>
      </c>
      <c r="E14" s="21">
        <v>0</v>
      </c>
      <c r="F14" s="21">
        <v>0</v>
      </c>
      <c r="G14" s="21" t="s">
        <v>66</v>
      </c>
      <c r="H14" s="21">
        <v>0</v>
      </c>
    </row>
    <row r="15" spans="1:8" s="19" customFormat="1" ht="37.5" customHeight="1" x14ac:dyDescent="0.25">
      <c r="A15" s="98"/>
      <c r="B15" s="100"/>
      <c r="C15" s="34" t="s">
        <v>39</v>
      </c>
      <c r="D15" s="34" t="s">
        <v>76</v>
      </c>
      <c r="E15" s="21">
        <v>1800</v>
      </c>
      <c r="F15" s="21">
        <v>170</v>
      </c>
      <c r="G15" s="21" t="s">
        <v>115</v>
      </c>
      <c r="H15" s="21">
        <v>170</v>
      </c>
    </row>
    <row r="16" spans="1:8" s="31" customFormat="1" ht="14.25" customHeight="1" x14ac:dyDescent="0.25">
      <c r="A16" s="97" t="s">
        <v>12</v>
      </c>
      <c r="B16" s="97"/>
      <c r="C16" s="97"/>
      <c r="D16" s="97"/>
      <c r="E16" s="29">
        <v>1800</v>
      </c>
      <c r="F16" s="30">
        <v>170</v>
      </c>
      <c r="G16" s="30" t="s">
        <v>114</v>
      </c>
      <c r="H16" s="30">
        <v>170</v>
      </c>
    </row>
    <row r="17" spans="1:8" s="20" customFormat="1" ht="28.5" customHeight="1" x14ac:dyDescent="0.2">
      <c r="A17" s="102">
        <v>2</v>
      </c>
      <c r="B17" s="103" t="s">
        <v>108</v>
      </c>
      <c r="C17" s="9" t="s">
        <v>9</v>
      </c>
      <c r="D17" s="9" t="s">
        <v>80</v>
      </c>
      <c r="E17" s="23">
        <v>10883.4</v>
      </c>
      <c r="F17" s="22">
        <v>2446.7600000000002</v>
      </c>
      <c r="G17" s="22" t="s">
        <v>81</v>
      </c>
      <c r="H17" s="22">
        <v>2446.7600000000002</v>
      </c>
    </row>
    <row r="18" spans="1:8" s="20" customFormat="1" ht="28.5" customHeight="1" x14ac:dyDescent="0.2">
      <c r="A18" s="102"/>
      <c r="B18" s="103"/>
      <c r="C18" s="10" t="s">
        <v>33</v>
      </c>
      <c r="D18" s="10" t="s">
        <v>62</v>
      </c>
      <c r="E18" s="24">
        <v>10883.4</v>
      </c>
      <c r="F18" s="21">
        <v>2446.77</v>
      </c>
      <c r="G18" s="21" t="s">
        <v>81</v>
      </c>
      <c r="H18" s="21">
        <v>2446.77</v>
      </c>
    </row>
    <row r="19" spans="1:8" s="20" customFormat="1" ht="28.5" customHeight="1" x14ac:dyDescent="0.2">
      <c r="A19" s="102"/>
      <c r="B19" s="103"/>
      <c r="C19" s="11" t="s">
        <v>13</v>
      </c>
      <c r="D19" s="10" t="s">
        <v>82</v>
      </c>
      <c r="E19" s="24">
        <v>10883.4</v>
      </c>
      <c r="F19" s="21">
        <v>2446.77</v>
      </c>
      <c r="G19" s="21" t="s">
        <v>81</v>
      </c>
      <c r="H19" s="21">
        <v>2446.77</v>
      </c>
    </row>
    <row r="20" spans="1:8" s="20" customFormat="1" ht="37.5" customHeight="1" x14ac:dyDescent="0.2">
      <c r="A20" s="102"/>
      <c r="B20" s="103"/>
      <c r="C20" s="11" t="s">
        <v>14</v>
      </c>
      <c r="D20" s="10" t="s">
        <v>83</v>
      </c>
      <c r="E20" s="24">
        <v>0</v>
      </c>
      <c r="F20" s="21">
        <v>0</v>
      </c>
      <c r="G20" s="21" t="s">
        <v>66</v>
      </c>
      <c r="H20" s="21">
        <v>0</v>
      </c>
    </row>
    <row r="21" spans="1:8" s="20" customFormat="1" ht="28.5" customHeight="1" x14ac:dyDescent="0.2">
      <c r="A21" s="102"/>
      <c r="B21" s="103"/>
      <c r="C21" s="9" t="s">
        <v>10</v>
      </c>
      <c r="D21" s="9" t="s">
        <v>84</v>
      </c>
      <c r="E21" s="23">
        <v>30738.29</v>
      </c>
      <c r="F21" s="22">
        <v>6503.11</v>
      </c>
      <c r="G21" s="22" t="s">
        <v>109</v>
      </c>
      <c r="H21" s="22">
        <v>6503.11</v>
      </c>
    </row>
    <row r="22" spans="1:8" s="20" customFormat="1" ht="35.25" customHeight="1" x14ac:dyDescent="0.2">
      <c r="A22" s="102"/>
      <c r="B22" s="103"/>
      <c r="C22" s="10" t="s">
        <v>33</v>
      </c>
      <c r="D22" s="10" t="s">
        <v>86</v>
      </c>
      <c r="E22" s="24">
        <v>30738.29</v>
      </c>
      <c r="F22" s="21">
        <v>6503.11</v>
      </c>
      <c r="G22" s="21" t="s">
        <v>109</v>
      </c>
      <c r="H22" s="21">
        <v>6503.11</v>
      </c>
    </row>
    <row r="23" spans="1:8" s="20" customFormat="1" ht="28.5" customHeight="1" x14ac:dyDescent="0.2">
      <c r="A23" s="102"/>
      <c r="B23" s="103"/>
      <c r="C23" s="11" t="s">
        <v>14</v>
      </c>
      <c r="D23" s="10" t="s">
        <v>87</v>
      </c>
      <c r="E23" s="24">
        <v>30596.09</v>
      </c>
      <c r="F23" s="21">
        <v>6503.11</v>
      </c>
      <c r="G23" s="21" t="s">
        <v>85</v>
      </c>
      <c r="H23" s="21">
        <v>6503.11</v>
      </c>
    </row>
    <row r="24" spans="1:8" s="20" customFormat="1" ht="28.5" customHeight="1" x14ac:dyDescent="0.2">
      <c r="A24" s="102"/>
      <c r="B24" s="103"/>
      <c r="C24" s="11" t="s">
        <v>16</v>
      </c>
      <c r="D24" s="10" t="s">
        <v>88</v>
      </c>
      <c r="E24" s="24">
        <v>0</v>
      </c>
      <c r="F24" s="21">
        <v>0</v>
      </c>
      <c r="G24" s="21" t="s">
        <v>66</v>
      </c>
      <c r="H24" s="21">
        <v>0</v>
      </c>
    </row>
    <row r="25" spans="1:8" s="20" customFormat="1" ht="28.5" customHeight="1" x14ac:dyDescent="0.2">
      <c r="A25" s="102"/>
      <c r="B25" s="103"/>
      <c r="C25" s="11" t="s">
        <v>17</v>
      </c>
      <c r="D25" s="10" t="s">
        <v>89</v>
      </c>
      <c r="E25" s="24">
        <v>142.19999999999999</v>
      </c>
      <c r="F25" s="21">
        <v>0</v>
      </c>
      <c r="G25" s="21" t="s">
        <v>110</v>
      </c>
      <c r="H25" s="21">
        <v>0</v>
      </c>
    </row>
    <row r="26" spans="1:8" s="20" customFormat="1" ht="37.5" customHeight="1" x14ac:dyDescent="0.2">
      <c r="A26" s="102"/>
      <c r="B26" s="103"/>
      <c r="C26" s="11" t="s">
        <v>19</v>
      </c>
      <c r="D26" s="10" t="s">
        <v>90</v>
      </c>
      <c r="E26" s="24">
        <v>0</v>
      </c>
      <c r="F26" s="21">
        <v>0</v>
      </c>
      <c r="G26" s="21" t="s">
        <v>66</v>
      </c>
      <c r="H26" s="21">
        <v>0</v>
      </c>
    </row>
    <row r="27" spans="1:8" s="20" customFormat="1" ht="37.5" customHeight="1" x14ac:dyDescent="0.2">
      <c r="A27" s="102"/>
      <c r="B27" s="103"/>
      <c r="C27" s="9" t="s">
        <v>11</v>
      </c>
      <c r="D27" s="9" t="s">
        <v>91</v>
      </c>
      <c r="E27" s="23">
        <v>93222.94</v>
      </c>
      <c r="F27" s="22">
        <v>13108.54</v>
      </c>
      <c r="G27" s="22" t="s">
        <v>92</v>
      </c>
      <c r="H27" s="22">
        <v>13108.54</v>
      </c>
    </row>
    <row r="28" spans="1:8" s="20" customFormat="1" ht="28.5" customHeight="1" x14ac:dyDescent="0.2">
      <c r="A28" s="102"/>
      <c r="B28" s="103"/>
      <c r="C28" s="10" t="s">
        <v>42</v>
      </c>
      <c r="D28" s="10" t="s">
        <v>93</v>
      </c>
      <c r="E28" s="24">
        <v>93222.94</v>
      </c>
      <c r="F28" s="21">
        <v>13108.57</v>
      </c>
      <c r="G28" s="21" t="s">
        <v>92</v>
      </c>
      <c r="H28" s="21">
        <v>13108.57</v>
      </c>
    </row>
    <row r="29" spans="1:8" s="20" customFormat="1" ht="37.5" customHeight="1" x14ac:dyDescent="0.2">
      <c r="A29" s="102"/>
      <c r="B29" s="103"/>
      <c r="C29" s="11" t="s">
        <v>26</v>
      </c>
      <c r="D29" s="10" t="s">
        <v>94</v>
      </c>
      <c r="E29" s="24">
        <v>47834.17</v>
      </c>
      <c r="F29" s="21">
        <v>9185.6</v>
      </c>
      <c r="G29" s="21" t="s">
        <v>95</v>
      </c>
      <c r="H29" s="21">
        <v>9185.6</v>
      </c>
    </row>
    <row r="30" spans="1:8" s="20" customFormat="1" ht="37.5" customHeight="1" x14ac:dyDescent="0.2">
      <c r="A30" s="102"/>
      <c r="B30" s="103"/>
      <c r="C30" s="11" t="s">
        <v>43</v>
      </c>
      <c r="D30" s="10" t="s">
        <v>96</v>
      </c>
      <c r="E30" s="24">
        <v>0</v>
      </c>
      <c r="F30" s="21">
        <v>0</v>
      </c>
      <c r="G30" s="21" t="s">
        <v>66</v>
      </c>
      <c r="H30" s="21">
        <v>0</v>
      </c>
    </row>
    <row r="31" spans="1:8" s="20" customFormat="1" ht="28.5" customHeight="1" x14ac:dyDescent="0.2">
      <c r="A31" s="102"/>
      <c r="B31" s="103"/>
      <c r="C31" s="11" t="s">
        <v>44</v>
      </c>
      <c r="D31" s="10" t="s">
        <v>97</v>
      </c>
      <c r="E31" s="24">
        <v>45388.77</v>
      </c>
      <c r="F31" s="21">
        <v>3922.97</v>
      </c>
      <c r="G31" s="21" t="s">
        <v>98</v>
      </c>
      <c r="H31" s="21">
        <v>3922.97</v>
      </c>
    </row>
    <row r="32" spans="1:8" s="20" customFormat="1" ht="28.5" customHeight="1" x14ac:dyDescent="0.2">
      <c r="A32" s="102"/>
      <c r="B32" s="103"/>
      <c r="C32" s="9" t="s">
        <v>32</v>
      </c>
      <c r="D32" s="9" t="s">
        <v>99</v>
      </c>
      <c r="E32" s="23">
        <f>E33</f>
        <v>2460</v>
      </c>
      <c r="F32" s="23">
        <f>F33</f>
        <v>416.33</v>
      </c>
      <c r="G32" s="22" t="s">
        <v>111</v>
      </c>
      <c r="H32" s="23">
        <f>H33</f>
        <v>416.33</v>
      </c>
    </row>
    <row r="33" spans="1:8" s="20" customFormat="1" ht="46.5" customHeight="1" x14ac:dyDescent="0.2">
      <c r="A33" s="102"/>
      <c r="B33" s="103"/>
      <c r="C33" s="10" t="s">
        <v>34</v>
      </c>
      <c r="D33" s="10" t="s">
        <v>100</v>
      </c>
      <c r="E33" s="24">
        <f>E34</f>
        <v>2460</v>
      </c>
      <c r="F33" s="24">
        <f>F34</f>
        <v>416.33</v>
      </c>
      <c r="G33" s="21" t="s">
        <v>111</v>
      </c>
      <c r="H33" s="24">
        <f>H34</f>
        <v>416.33</v>
      </c>
    </row>
    <row r="34" spans="1:8" s="20" customFormat="1" ht="55.5" customHeight="1" x14ac:dyDescent="0.2">
      <c r="A34" s="102"/>
      <c r="B34" s="103"/>
      <c r="C34" s="11" t="s">
        <v>23</v>
      </c>
      <c r="D34" s="10" t="s">
        <v>101</v>
      </c>
      <c r="E34" s="24">
        <v>2460</v>
      </c>
      <c r="F34" s="21">
        <v>416.33</v>
      </c>
      <c r="G34" s="21" t="s">
        <v>112</v>
      </c>
      <c r="H34" s="21">
        <v>416.33</v>
      </c>
    </row>
    <row r="35" spans="1:8" s="20" customFormat="1" ht="28.5" customHeight="1" x14ac:dyDescent="0.2">
      <c r="A35" s="102"/>
      <c r="B35" s="103"/>
      <c r="C35" s="9" t="s">
        <v>63</v>
      </c>
      <c r="D35" s="9" t="s">
        <v>65</v>
      </c>
      <c r="E35" s="23">
        <v>5898.11</v>
      </c>
      <c r="F35" s="22">
        <v>1595.23</v>
      </c>
      <c r="G35" s="22" t="s">
        <v>103</v>
      </c>
      <c r="H35" s="22">
        <v>1595.23</v>
      </c>
    </row>
    <row r="36" spans="1:8" s="20" customFormat="1" ht="28.5" customHeight="1" x14ac:dyDescent="0.2">
      <c r="A36" s="102"/>
      <c r="B36" s="103"/>
      <c r="C36" s="10" t="s">
        <v>33</v>
      </c>
      <c r="D36" s="10" t="s">
        <v>102</v>
      </c>
      <c r="E36" s="24">
        <v>5898.11</v>
      </c>
      <c r="F36" s="21">
        <v>1595.23</v>
      </c>
      <c r="G36" s="21" t="s">
        <v>103</v>
      </c>
      <c r="H36" s="21">
        <v>1595.23</v>
      </c>
    </row>
    <row r="37" spans="1:8" s="20" customFormat="1" ht="28.5" customHeight="1" x14ac:dyDescent="0.2">
      <c r="A37" s="102"/>
      <c r="B37" s="103"/>
      <c r="C37" s="11" t="s">
        <v>13</v>
      </c>
      <c r="D37" s="10" t="s">
        <v>104</v>
      </c>
      <c r="E37" s="24">
        <v>5898.11</v>
      </c>
      <c r="F37" s="21">
        <v>1595.23</v>
      </c>
      <c r="G37" s="21" t="s">
        <v>103</v>
      </c>
      <c r="H37" s="21">
        <v>1595.23</v>
      </c>
    </row>
    <row r="38" spans="1:8" s="20" customFormat="1" ht="28.5" customHeight="1" x14ac:dyDescent="0.2">
      <c r="A38" s="102"/>
      <c r="B38" s="103"/>
      <c r="C38" s="9" t="s">
        <v>64</v>
      </c>
      <c r="D38" s="9" t="s">
        <v>105</v>
      </c>
      <c r="E38" s="23">
        <v>0</v>
      </c>
      <c r="F38" s="22">
        <v>0</v>
      </c>
      <c r="G38" s="22" t="s">
        <v>66</v>
      </c>
      <c r="H38" s="22">
        <v>0</v>
      </c>
    </row>
    <row r="39" spans="1:8" s="20" customFormat="1" ht="28.5" customHeight="1" x14ac:dyDescent="0.2">
      <c r="A39" s="102"/>
      <c r="B39" s="103"/>
      <c r="C39" s="10" t="s">
        <v>33</v>
      </c>
      <c r="D39" s="10" t="s">
        <v>106</v>
      </c>
      <c r="E39" s="24">
        <v>0</v>
      </c>
      <c r="F39" s="21">
        <v>0</v>
      </c>
      <c r="G39" s="21" t="s">
        <v>66</v>
      </c>
      <c r="H39" s="21">
        <v>0</v>
      </c>
    </row>
    <row r="40" spans="1:8" s="20" customFormat="1" ht="28.5" customHeight="1" x14ac:dyDescent="0.2">
      <c r="A40" s="102"/>
      <c r="B40" s="103"/>
      <c r="C40" s="11" t="s">
        <v>13</v>
      </c>
      <c r="D40" s="10" t="s">
        <v>107</v>
      </c>
      <c r="E40" s="24">
        <v>0</v>
      </c>
      <c r="F40" s="21">
        <v>0</v>
      </c>
      <c r="G40" s="21" t="s">
        <v>66</v>
      </c>
      <c r="H40" s="21">
        <v>0</v>
      </c>
    </row>
    <row r="41" spans="1:8" s="27" customFormat="1" ht="14.25" customHeight="1" x14ac:dyDescent="0.2">
      <c r="A41" s="101" t="s">
        <v>12</v>
      </c>
      <c r="B41" s="101"/>
      <c r="C41" s="101"/>
      <c r="D41" s="101"/>
      <c r="E41" s="23">
        <f>E38+E35+E32+E27+E21+E17</f>
        <v>143202.74</v>
      </c>
      <c r="F41" s="23">
        <f>F38+F35+F32+F27+F21+F17</f>
        <v>24069.97</v>
      </c>
      <c r="G41" s="22" t="s">
        <v>113</v>
      </c>
      <c r="H41" s="23">
        <f>H38+H35+H32+H27+H21+H17</f>
        <v>24069.97</v>
      </c>
    </row>
    <row r="42" spans="1:8" s="65" customFormat="1" ht="31.5" x14ac:dyDescent="0.2">
      <c r="A42" s="90">
        <v>3</v>
      </c>
      <c r="B42" s="90" t="s">
        <v>170</v>
      </c>
      <c r="C42" s="77" t="s">
        <v>8</v>
      </c>
      <c r="D42" s="78" t="s">
        <v>564</v>
      </c>
      <c r="E42" s="79">
        <f>E43+E49+E58</f>
        <v>903177.18</v>
      </c>
      <c r="F42" s="79">
        <f>F43+F49+F58</f>
        <v>173266.03</v>
      </c>
      <c r="G42" s="79" t="s">
        <v>651</v>
      </c>
      <c r="H42" s="79">
        <f>H43+H49+H58</f>
        <v>173266.03</v>
      </c>
    </row>
    <row r="43" spans="1:8" s="65" customFormat="1" ht="22.5" x14ac:dyDescent="0.2">
      <c r="A43" s="90"/>
      <c r="B43" s="90"/>
      <c r="C43" s="73" t="s">
        <v>33</v>
      </c>
      <c r="D43" s="63" t="s">
        <v>565</v>
      </c>
      <c r="E43" s="64">
        <v>200</v>
      </c>
      <c r="F43" s="64">
        <v>0</v>
      </c>
      <c r="G43" s="80" t="s">
        <v>499</v>
      </c>
      <c r="H43" s="64">
        <v>0</v>
      </c>
    </row>
    <row r="44" spans="1:8" s="65" customFormat="1" ht="33.75" x14ac:dyDescent="0.2">
      <c r="A44" s="90"/>
      <c r="B44" s="90"/>
      <c r="C44" s="74" t="s">
        <v>13</v>
      </c>
      <c r="D44" s="63" t="s">
        <v>566</v>
      </c>
      <c r="E44" s="64">
        <v>0</v>
      </c>
      <c r="F44" s="64">
        <v>0</v>
      </c>
      <c r="G44" s="80" t="s">
        <v>79</v>
      </c>
      <c r="H44" s="64">
        <v>0</v>
      </c>
    </row>
    <row r="45" spans="1:8" s="65" customFormat="1" ht="67.5" x14ac:dyDescent="0.2">
      <c r="A45" s="90"/>
      <c r="B45" s="90"/>
      <c r="C45" s="74" t="s">
        <v>14</v>
      </c>
      <c r="D45" s="63" t="s">
        <v>567</v>
      </c>
      <c r="E45" s="64">
        <v>200</v>
      </c>
      <c r="F45" s="64">
        <v>0</v>
      </c>
      <c r="G45" s="64" t="s">
        <v>110</v>
      </c>
      <c r="H45" s="64">
        <v>0</v>
      </c>
    </row>
    <row r="46" spans="1:8" s="65" customFormat="1" ht="45" x14ac:dyDescent="0.2">
      <c r="A46" s="90"/>
      <c r="B46" s="90"/>
      <c r="C46" s="74" t="s">
        <v>15</v>
      </c>
      <c r="D46" s="63" t="s">
        <v>568</v>
      </c>
      <c r="E46" s="64">
        <v>0</v>
      </c>
      <c r="F46" s="64">
        <v>0</v>
      </c>
      <c r="G46" s="80" t="s">
        <v>66</v>
      </c>
      <c r="H46" s="64">
        <v>0</v>
      </c>
    </row>
    <row r="47" spans="1:8" s="65" customFormat="1" ht="45" x14ac:dyDescent="0.2">
      <c r="A47" s="90"/>
      <c r="B47" s="90"/>
      <c r="C47" s="74" t="s">
        <v>16</v>
      </c>
      <c r="D47" s="63" t="s">
        <v>569</v>
      </c>
      <c r="E47" s="64">
        <v>0</v>
      </c>
      <c r="F47" s="64">
        <v>0</v>
      </c>
      <c r="G47" s="64" t="s">
        <v>66</v>
      </c>
      <c r="H47" s="64">
        <v>0</v>
      </c>
    </row>
    <row r="48" spans="1:8" s="65" customFormat="1" ht="45" x14ac:dyDescent="0.2">
      <c r="A48" s="90"/>
      <c r="B48" s="90"/>
      <c r="C48" s="74" t="s">
        <v>17</v>
      </c>
      <c r="D48" s="63" t="s">
        <v>570</v>
      </c>
      <c r="E48" s="64">
        <v>0</v>
      </c>
      <c r="F48" s="64">
        <v>0</v>
      </c>
      <c r="G48" s="64" t="s">
        <v>66</v>
      </c>
      <c r="H48" s="64">
        <v>0</v>
      </c>
    </row>
    <row r="49" spans="1:8" s="65" customFormat="1" ht="33.75" x14ac:dyDescent="0.2">
      <c r="A49" s="90"/>
      <c r="B49" s="90"/>
      <c r="C49" s="73" t="s">
        <v>34</v>
      </c>
      <c r="D49" s="63" t="s">
        <v>571</v>
      </c>
      <c r="E49" s="64">
        <f>E50+E51+E52+E53+E54+E55+E56+E57</f>
        <v>883131.18</v>
      </c>
      <c r="F49" s="64">
        <f>F50+F51+F52+F53+F54+F55+F56+F57</f>
        <v>169992.54</v>
      </c>
      <c r="G49" s="80" t="s">
        <v>652</v>
      </c>
      <c r="H49" s="64">
        <f>H50+H51+H52+H53+H54+H55+H56+H57</f>
        <v>169992.54</v>
      </c>
    </row>
    <row r="50" spans="1:8" s="65" customFormat="1" ht="45" x14ac:dyDescent="0.2">
      <c r="A50" s="90"/>
      <c r="B50" s="90"/>
      <c r="C50" s="74" t="s">
        <v>23</v>
      </c>
      <c r="D50" s="63" t="s">
        <v>572</v>
      </c>
      <c r="E50" s="64">
        <v>0</v>
      </c>
      <c r="F50" s="64">
        <v>0</v>
      </c>
      <c r="G50" s="64" t="s">
        <v>66</v>
      </c>
      <c r="H50" s="64">
        <v>0</v>
      </c>
    </row>
    <row r="51" spans="1:8" s="65" customFormat="1" ht="112.5" x14ac:dyDescent="0.2">
      <c r="A51" s="90"/>
      <c r="B51" s="90"/>
      <c r="C51" s="74" t="s">
        <v>35</v>
      </c>
      <c r="D51" s="63" t="s">
        <v>573</v>
      </c>
      <c r="E51" s="64">
        <v>598431</v>
      </c>
      <c r="F51" s="64">
        <v>122301.91</v>
      </c>
      <c r="G51" s="80" t="s">
        <v>653</v>
      </c>
      <c r="H51" s="64">
        <v>122301.91</v>
      </c>
    </row>
    <row r="52" spans="1:8" s="65" customFormat="1" ht="90" x14ac:dyDescent="0.2">
      <c r="A52" s="90"/>
      <c r="B52" s="90"/>
      <c r="C52" s="74" t="s">
        <v>36</v>
      </c>
      <c r="D52" s="63" t="s">
        <v>574</v>
      </c>
      <c r="E52" s="64">
        <v>21720</v>
      </c>
      <c r="F52" s="64">
        <v>5409.25</v>
      </c>
      <c r="G52" s="80" t="s">
        <v>654</v>
      </c>
      <c r="H52" s="64">
        <v>5409.25</v>
      </c>
    </row>
    <row r="53" spans="1:8" s="65" customFormat="1" ht="56.25" x14ac:dyDescent="0.2">
      <c r="A53" s="90"/>
      <c r="B53" s="90"/>
      <c r="C53" s="74" t="s">
        <v>37</v>
      </c>
      <c r="D53" s="63" t="s">
        <v>575</v>
      </c>
      <c r="E53" s="64">
        <v>45024</v>
      </c>
      <c r="F53" s="80">
        <v>9403.2199999999993</v>
      </c>
      <c r="G53" s="80" t="s">
        <v>655</v>
      </c>
      <c r="H53" s="80">
        <v>9403.2199999999993</v>
      </c>
    </row>
    <row r="54" spans="1:8" s="65" customFormat="1" ht="33.75" x14ac:dyDescent="0.2">
      <c r="A54" s="90"/>
      <c r="B54" s="90"/>
      <c r="C54" s="74" t="s">
        <v>576</v>
      </c>
      <c r="D54" s="63" t="s">
        <v>577</v>
      </c>
      <c r="E54" s="64">
        <v>175350.47</v>
      </c>
      <c r="F54" s="64">
        <v>27989.65</v>
      </c>
      <c r="G54" s="80" t="s">
        <v>656</v>
      </c>
      <c r="H54" s="64">
        <v>27989.65</v>
      </c>
    </row>
    <row r="55" spans="1:8" s="65" customFormat="1" ht="33.75" x14ac:dyDescent="0.2">
      <c r="A55" s="90"/>
      <c r="B55" s="90"/>
      <c r="C55" s="74" t="s">
        <v>331</v>
      </c>
      <c r="D55" s="63" t="s">
        <v>578</v>
      </c>
      <c r="E55" s="64">
        <v>14761.28</v>
      </c>
      <c r="F55" s="64">
        <v>0</v>
      </c>
      <c r="G55" s="64" t="s">
        <v>199</v>
      </c>
      <c r="H55" s="64">
        <v>0</v>
      </c>
    </row>
    <row r="56" spans="1:8" s="65" customFormat="1" ht="33.75" x14ac:dyDescent="0.2">
      <c r="A56" s="90"/>
      <c r="B56" s="90"/>
      <c r="C56" s="74" t="s">
        <v>535</v>
      </c>
      <c r="D56" s="63" t="s">
        <v>579</v>
      </c>
      <c r="E56" s="64">
        <v>27844.43</v>
      </c>
      <c r="F56" s="64">
        <v>4888.51</v>
      </c>
      <c r="G56" s="64" t="s">
        <v>580</v>
      </c>
      <c r="H56" s="64">
        <v>4888.51</v>
      </c>
    </row>
    <row r="57" spans="1:8" s="65" customFormat="1" ht="45" x14ac:dyDescent="0.2">
      <c r="A57" s="90"/>
      <c r="B57" s="90"/>
      <c r="C57" s="74" t="s">
        <v>536</v>
      </c>
      <c r="D57" s="63" t="s">
        <v>581</v>
      </c>
      <c r="E57" s="64">
        <v>0</v>
      </c>
      <c r="F57" s="64">
        <v>0</v>
      </c>
      <c r="G57" s="64" t="s">
        <v>66</v>
      </c>
      <c r="H57" s="64">
        <v>0</v>
      </c>
    </row>
    <row r="58" spans="1:8" s="65" customFormat="1" ht="33.75" x14ac:dyDescent="0.2">
      <c r="A58" s="90"/>
      <c r="B58" s="90"/>
      <c r="C58" s="73" t="s">
        <v>38</v>
      </c>
      <c r="D58" s="63" t="s">
        <v>582</v>
      </c>
      <c r="E58" s="64">
        <f>E59+E60</f>
        <v>19846</v>
      </c>
      <c r="F58" s="64">
        <f>F59+F60</f>
        <v>3273.49</v>
      </c>
      <c r="G58" s="80" t="s">
        <v>657</v>
      </c>
      <c r="H58" s="64">
        <f>H59+H60</f>
        <v>3273.49</v>
      </c>
    </row>
    <row r="59" spans="1:8" s="65" customFormat="1" ht="56.25" x14ac:dyDescent="0.2">
      <c r="A59" s="90"/>
      <c r="B59" s="90"/>
      <c r="C59" s="74" t="s">
        <v>24</v>
      </c>
      <c r="D59" s="63" t="s">
        <v>583</v>
      </c>
      <c r="E59" s="64">
        <v>19846</v>
      </c>
      <c r="F59" s="64">
        <v>3273.49</v>
      </c>
      <c r="G59" s="80" t="s">
        <v>657</v>
      </c>
      <c r="H59" s="64">
        <v>3273.49</v>
      </c>
    </row>
    <row r="60" spans="1:8" s="65" customFormat="1" ht="112.5" x14ac:dyDescent="0.2">
      <c r="A60" s="90"/>
      <c r="B60" s="90"/>
      <c r="C60" s="74" t="s">
        <v>39</v>
      </c>
      <c r="D60" s="63" t="s">
        <v>584</v>
      </c>
      <c r="E60" s="64">
        <v>0</v>
      </c>
      <c r="F60" s="64">
        <v>0</v>
      </c>
      <c r="G60" s="64" t="s">
        <v>66</v>
      </c>
      <c r="H60" s="64">
        <v>0</v>
      </c>
    </row>
    <row r="61" spans="1:8" s="65" customFormat="1" ht="31.5" x14ac:dyDescent="0.2">
      <c r="A61" s="90"/>
      <c r="B61" s="90"/>
      <c r="C61" s="77" t="s">
        <v>9</v>
      </c>
      <c r="D61" s="78" t="s">
        <v>585</v>
      </c>
      <c r="E61" s="79">
        <f>E62+E71+E73+E81+E83+E90</f>
        <v>760912.74</v>
      </c>
      <c r="F61" s="79">
        <f>F62+F71+F73+F81+F83+F90</f>
        <v>158959.97999999998</v>
      </c>
      <c r="G61" s="79" t="s">
        <v>661</v>
      </c>
      <c r="H61" s="79">
        <f>H62+H71+H73+H81+H83+H90</f>
        <v>29095.55</v>
      </c>
    </row>
    <row r="62" spans="1:8" s="65" customFormat="1" ht="33.75" x14ac:dyDescent="0.2">
      <c r="A62" s="90"/>
      <c r="B62" s="90"/>
      <c r="C62" s="73" t="s">
        <v>33</v>
      </c>
      <c r="D62" s="63" t="s">
        <v>586</v>
      </c>
      <c r="E62" s="64">
        <f>E63+E64+E65+E66+E67+E68+E69+E70</f>
        <v>712605.74</v>
      </c>
      <c r="F62" s="64">
        <f>F63+F64+F65+F66+F67+F68+F69+F70</f>
        <v>150118.88999999998</v>
      </c>
      <c r="G62" s="80" t="s">
        <v>662</v>
      </c>
      <c r="H62" s="64">
        <f>H63+H64+H65+H66+H67+H68+H69+H70</f>
        <v>20254.46</v>
      </c>
    </row>
    <row r="63" spans="1:8" s="65" customFormat="1" ht="168.75" x14ac:dyDescent="0.2">
      <c r="A63" s="90"/>
      <c r="B63" s="90"/>
      <c r="C63" s="74" t="s">
        <v>13</v>
      </c>
      <c r="D63" s="63" t="s">
        <v>587</v>
      </c>
      <c r="E63" s="64">
        <v>591396</v>
      </c>
      <c r="F63" s="64">
        <v>129864.43</v>
      </c>
      <c r="G63" s="80" t="s">
        <v>658</v>
      </c>
      <c r="H63" s="64">
        <v>0</v>
      </c>
    </row>
    <row r="64" spans="1:8" s="65" customFormat="1" ht="146.25" x14ac:dyDescent="0.2">
      <c r="A64" s="90"/>
      <c r="B64" s="90"/>
      <c r="C64" s="74" t="s">
        <v>14</v>
      </c>
      <c r="D64" s="63" t="s">
        <v>588</v>
      </c>
      <c r="E64" s="64">
        <v>10806</v>
      </c>
      <c r="F64" s="64">
        <v>1105.1199999999999</v>
      </c>
      <c r="G64" s="80" t="s">
        <v>659</v>
      </c>
      <c r="H64" s="64">
        <v>1105.1199999999999</v>
      </c>
    </row>
    <row r="65" spans="1:8" s="65" customFormat="1" ht="33.75" x14ac:dyDescent="0.2">
      <c r="A65" s="90"/>
      <c r="B65" s="90"/>
      <c r="C65" s="74" t="s">
        <v>15</v>
      </c>
      <c r="D65" s="63" t="s">
        <v>589</v>
      </c>
      <c r="E65" s="64">
        <v>76239.759999999995</v>
      </c>
      <c r="F65" s="64">
        <v>14646.45</v>
      </c>
      <c r="G65" s="80" t="s">
        <v>663</v>
      </c>
      <c r="H65" s="64">
        <v>14646.45</v>
      </c>
    </row>
    <row r="66" spans="1:8" s="65" customFormat="1" ht="33.75" x14ac:dyDescent="0.2">
      <c r="A66" s="90"/>
      <c r="B66" s="90"/>
      <c r="C66" s="74" t="s">
        <v>16</v>
      </c>
      <c r="D66" s="63" t="s">
        <v>590</v>
      </c>
      <c r="E66" s="64">
        <v>5986.49</v>
      </c>
      <c r="F66" s="64">
        <v>569.03</v>
      </c>
      <c r="G66" s="64" t="s">
        <v>591</v>
      </c>
      <c r="H66" s="64">
        <v>569.03</v>
      </c>
    </row>
    <row r="67" spans="1:8" s="65" customFormat="1" ht="33.75" x14ac:dyDescent="0.2">
      <c r="A67" s="90"/>
      <c r="B67" s="90"/>
      <c r="C67" s="74" t="s">
        <v>17</v>
      </c>
      <c r="D67" s="63" t="s">
        <v>592</v>
      </c>
      <c r="E67" s="64">
        <v>18607.490000000002</v>
      </c>
      <c r="F67" s="64">
        <v>2733.86</v>
      </c>
      <c r="G67" s="64" t="s">
        <v>593</v>
      </c>
      <c r="H67" s="64">
        <v>2733.86</v>
      </c>
    </row>
    <row r="68" spans="1:8" s="65" customFormat="1" ht="45" x14ac:dyDescent="0.2">
      <c r="A68" s="90"/>
      <c r="B68" s="90"/>
      <c r="C68" s="74" t="s">
        <v>18</v>
      </c>
      <c r="D68" s="63" t="s">
        <v>594</v>
      </c>
      <c r="E68" s="64">
        <v>0</v>
      </c>
      <c r="F68" s="64">
        <v>0</v>
      </c>
      <c r="G68" s="64" t="s">
        <v>66</v>
      </c>
      <c r="H68" s="64">
        <v>0</v>
      </c>
    </row>
    <row r="69" spans="1:8" s="65" customFormat="1" ht="33.75" x14ac:dyDescent="0.2">
      <c r="A69" s="90"/>
      <c r="B69" s="90"/>
      <c r="C69" s="74" t="s">
        <v>19</v>
      </c>
      <c r="D69" s="63" t="s">
        <v>581</v>
      </c>
      <c r="E69" s="64">
        <v>9570</v>
      </c>
      <c r="F69" s="64">
        <v>1200</v>
      </c>
      <c r="G69" s="64" t="s">
        <v>595</v>
      </c>
      <c r="H69" s="64">
        <v>1200</v>
      </c>
    </row>
    <row r="70" spans="1:8" s="65" customFormat="1" ht="45" x14ac:dyDescent="0.2">
      <c r="A70" s="90"/>
      <c r="B70" s="90"/>
      <c r="C70" s="74" t="s">
        <v>20</v>
      </c>
      <c r="D70" s="63" t="s">
        <v>596</v>
      </c>
      <c r="E70" s="64">
        <v>0</v>
      </c>
      <c r="F70" s="64">
        <v>0</v>
      </c>
      <c r="G70" s="64" t="s">
        <v>66</v>
      </c>
      <c r="H70" s="64">
        <v>0</v>
      </c>
    </row>
    <row r="71" spans="1:8" s="65" customFormat="1" ht="45" x14ac:dyDescent="0.2">
      <c r="A71" s="90"/>
      <c r="B71" s="90"/>
      <c r="C71" s="73" t="s">
        <v>34</v>
      </c>
      <c r="D71" s="63" t="s">
        <v>597</v>
      </c>
      <c r="E71" s="64">
        <v>0</v>
      </c>
      <c r="F71" s="64">
        <v>0</v>
      </c>
      <c r="G71" s="64" t="s">
        <v>66</v>
      </c>
      <c r="H71" s="64">
        <v>0</v>
      </c>
    </row>
    <row r="72" spans="1:8" s="65" customFormat="1" ht="67.5" x14ac:dyDescent="0.2">
      <c r="A72" s="90"/>
      <c r="B72" s="90"/>
      <c r="C72" s="74" t="s">
        <v>23</v>
      </c>
      <c r="D72" s="63" t="s">
        <v>598</v>
      </c>
      <c r="E72" s="64">
        <v>0</v>
      </c>
      <c r="F72" s="64">
        <v>0</v>
      </c>
      <c r="G72" s="64" t="s">
        <v>66</v>
      </c>
      <c r="H72" s="64">
        <v>0</v>
      </c>
    </row>
    <row r="73" spans="1:8" s="65" customFormat="1" ht="67.5" x14ac:dyDescent="0.2">
      <c r="A73" s="90"/>
      <c r="B73" s="90"/>
      <c r="C73" s="73" t="s">
        <v>38</v>
      </c>
      <c r="D73" s="63" t="s">
        <v>599</v>
      </c>
      <c r="E73" s="64">
        <f>E74+E75+E76+E77+E78+E79+E80</f>
        <v>48307</v>
      </c>
      <c r="F73" s="64">
        <f>F74+F75+F76+F77+F78+F79+F80</f>
        <v>8841.09</v>
      </c>
      <c r="G73" s="80" t="s">
        <v>664</v>
      </c>
      <c r="H73" s="64">
        <f>H74+H75+H76+H77+H78+H79+H80</f>
        <v>8841.09</v>
      </c>
    </row>
    <row r="74" spans="1:8" s="65" customFormat="1" ht="22.5" x14ac:dyDescent="0.2">
      <c r="A74" s="90"/>
      <c r="B74" s="90"/>
      <c r="C74" s="74" t="s">
        <v>24</v>
      </c>
      <c r="D74" s="63" t="s">
        <v>600</v>
      </c>
      <c r="E74" s="64">
        <v>0</v>
      </c>
      <c r="F74" s="64">
        <v>0</v>
      </c>
      <c r="G74" s="80" t="s">
        <v>79</v>
      </c>
      <c r="H74" s="64">
        <v>0</v>
      </c>
    </row>
    <row r="75" spans="1:8" s="65" customFormat="1" ht="56.25" x14ac:dyDescent="0.2">
      <c r="A75" s="90"/>
      <c r="B75" s="90"/>
      <c r="C75" s="74" t="s">
        <v>39</v>
      </c>
      <c r="D75" s="63" t="s">
        <v>601</v>
      </c>
      <c r="E75" s="64">
        <v>4334</v>
      </c>
      <c r="F75" s="64">
        <v>621.1</v>
      </c>
      <c r="G75" s="80" t="s">
        <v>665</v>
      </c>
      <c r="H75" s="64">
        <v>621.1</v>
      </c>
    </row>
    <row r="76" spans="1:8" s="65" customFormat="1" ht="33.75" x14ac:dyDescent="0.2">
      <c r="A76" s="90"/>
      <c r="B76" s="90"/>
      <c r="C76" s="74" t="s">
        <v>40</v>
      </c>
      <c r="D76" s="63" t="s">
        <v>602</v>
      </c>
      <c r="E76" s="64">
        <v>0</v>
      </c>
      <c r="F76" s="64">
        <v>0</v>
      </c>
      <c r="G76" s="80" t="s">
        <v>449</v>
      </c>
      <c r="H76" s="64">
        <v>0</v>
      </c>
    </row>
    <row r="77" spans="1:8" s="65" customFormat="1" ht="112.5" x14ac:dyDescent="0.2">
      <c r="A77" s="90"/>
      <c r="B77" s="90"/>
      <c r="C77" s="74" t="s">
        <v>46</v>
      </c>
      <c r="D77" s="63" t="s">
        <v>603</v>
      </c>
      <c r="E77" s="64">
        <v>43973</v>
      </c>
      <c r="F77" s="64">
        <v>8219.99</v>
      </c>
      <c r="G77" s="80" t="s">
        <v>660</v>
      </c>
      <c r="H77" s="64">
        <v>8219.99</v>
      </c>
    </row>
    <row r="78" spans="1:8" s="65" customFormat="1" ht="56.25" x14ac:dyDescent="0.2">
      <c r="A78" s="90"/>
      <c r="B78" s="90"/>
      <c r="C78" s="74" t="s">
        <v>51</v>
      </c>
      <c r="D78" s="63" t="s">
        <v>604</v>
      </c>
      <c r="E78" s="64">
        <v>0</v>
      </c>
      <c r="F78" s="64">
        <v>0</v>
      </c>
      <c r="G78" s="64" t="s">
        <v>66</v>
      </c>
      <c r="H78" s="64">
        <v>0</v>
      </c>
    </row>
    <row r="79" spans="1:8" s="65" customFormat="1" ht="45" x14ac:dyDescent="0.2">
      <c r="A79" s="90"/>
      <c r="B79" s="90"/>
      <c r="C79" s="74" t="s">
        <v>605</v>
      </c>
      <c r="D79" s="63" t="s">
        <v>606</v>
      </c>
      <c r="E79" s="64">
        <v>0</v>
      </c>
      <c r="F79" s="64">
        <v>0</v>
      </c>
      <c r="G79" s="64" t="s">
        <v>66</v>
      </c>
      <c r="H79" s="64">
        <v>0</v>
      </c>
    </row>
    <row r="80" spans="1:8" s="65" customFormat="1" ht="56.25" x14ac:dyDescent="0.2">
      <c r="A80" s="90"/>
      <c r="B80" s="90"/>
      <c r="C80" s="74" t="s">
        <v>607</v>
      </c>
      <c r="D80" s="63" t="s">
        <v>608</v>
      </c>
      <c r="E80" s="64">
        <v>0</v>
      </c>
      <c r="F80" s="64">
        <v>0</v>
      </c>
      <c r="G80" s="64" t="s">
        <v>66</v>
      </c>
      <c r="H80" s="64">
        <v>0</v>
      </c>
    </row>
    <row r="81" spans="1:8" s="65" customFormat="1" ht="56.25" x14ac:dyDescent="0.2">
      <c r="A81" s="90"/>
      <c r="B81" s="90"/>
      <c r="C81" s="73" t="s">
        <v>41</v>
      </c>
      <c r="D81" s="63" t="s">
        <v>609</v>
      </c>
      <c r="E81" s="64">
        <v>0</v>
      </c>
      <c r="F81" s="64">
        <v>0</v>
      </c>
      <c r="G81" s="64" t="s">
        <v>66</v>
      </c>
      <c r="H81" s="64">
        <v>0</v>
      </c>
    </row>
    <row r="82" spans="1:8" s="65" customFormat="1" ht="33.75" x14ac:dyDescent="0.2">
      <c r="A82" s="90"/>
      <c r="B82" s="90"/>
      <c r="C82" s="74" t="s">
        <v>25</v>
      </c>
      <c r="D82" s="63" t="s">
        <v>589</v>
      </c>
      <c r="E82" s="64">
        <v>0</v>
      </c>
      <c r="F82" s="64">
        <v>0</v>
      </c>
      <c r="G82" s="80" t="s">
        <v>449</v>
      </c>
      <c r="H82" s="64">
        <v>0</v>
      </c>
    </row>
    <row r="83" spans="1:8" s="65" customFormat="1" ht="22.5" x14ac:dyDescent="0.2">
      <c r="A83" s="90"/>
      <c r="B83" s="90"/>
      <c r="C83" s="73" t="s">
        <v>42</v>
      </c>
      <c r="D83" s="63" t="s">
        <v>558</v>
      </c>
      <c r="E83" s="64">
        <v>0</v>
      </c>
      <c r="F83" s="64">
        <v>0</v>
      </c>
      <c r="G83" s="80" t="s">
        <v>79</v>
      </c>
      <c r="H83" s="64">
        <v>0</v>
      </c>
    </row>
    <row r="84" spans="1:8" s="65" customFormat="1" ht="45" x14ac:dyDescent="0.2">
      <c r="A84" s="90"/>
      <c r="B84" s="90"/>
      <c r="C84" s="74" t="s">
        <v>26</v>
      </c>
      <c r="D84" s="63" t="s">
        <v>610</v>
      </c>
      <c r="E84" s="64">
        <v>0</v>
      </c>
      <c r="F84" s="64">
        <v>0</v>
      </c>
      <c r="G84" s="80" t="s">
        <v>79</v>
      </c>
      <c r="H84" s="64">
        <v>0</v>
      </c>
    </row>
    <row r="85" spans="1:8" s="65" customFormat="1" ht="22.5" x14ac:dyDescent="0.2">
      <c r="A85" s="90"/>
      <c r="B85" s="90"/>
      <c r="C85" s="74" t="s">
        <v>43</v>
      </c>
      <c r="D85" s="63" t="s">
        <v>611</v>
      </c>
      <c r="E85" s="64">
        <v>0</v>
      </c>
      <c r="F85" s="64">
        <v>0</v>
      </c>
      <c r="G85" s="80" t="s">
        <v>79</v>
      </c>
      <c r="H85" s="64">
        <v>0</v>
      </c>
    </row>
    <row r="86" spans="1:8" s="65" customFormat="1" ht="33.75" x14ac:dyDescent="0.2">
      <c r="A86" s="90"/>
      <c r="B86" s="90"/>
      <c r="C86" s="74" t="s">
        <v>44</v>
      </c>
      <c r="D86" s="63" t="s">
        <v>612</v>
      </c>
      <c r="E86" s="64">
        <v>0</v>
      </c>
      <c r="F86" s="64">
        <v>0</v>
      </c>
      <c r="G86" s="80" t="s">
        <v>79</v>
      </c>
      <c r="H86" s="64">
        <v>0</v>
      </c>
    </row>
    <row r="87" spans="1:8" s="65" customFormat="1" ht="33.75" x14ac:dyDescent="0.2">
      <c r="A87" s="90"/>
      <c r="B87" s="90"/>
      <c r="C87" s="74" t="s">
        <v>45</v>
      </c>
      <c r="D87" s="63" t="s">
        <v>613</v>
      </c>
      <c r="E87" s="64">
        <v>0</v>
      </c>
      <c r="F87" s="64">
        <v>0</v>
      </c>
      <c r="G87" s="80" t="s">
        <v>79</v>
      </c>
      <c r="H87" s="64">
        <v>0</v>
      </c>
    </row>
    <row r="88" spans="1:8" s="65" customFormat="1" ht="67.5" x14ac:dyDescent="0.2">
      <c r="A88" s="90"/>
      <c r="B88" s="90"/>
      <c r="C88" s="74" t="s">
        <v>442</v>
      </c>
      <c r="D88" s="63" t="s">
        <v>614</v>
      </c>
      <c r="E88" s="64">
        <v>0</v>
      </c>
      <c r="F88" s="64">
        <v>0</v>
      </c>
      <c r="G88" s="80" t="s">
        <v>79</v>
      </c>
      <c r="H88" s="64">
        <v>0</v>
      </c>
    </row>
    <row r="89" spans="1:8" s="65" customFormat="1" ht="33.75" x14ac:dyDescent="0.2">
      <c r="A89" s="90"/>
      <c r="B89" s="90"/>
      <c r="C89" s="74" t="s">
        <v>443</v>
      </c>
      <c r="D89" s="63" t="s">
        <v>572</v>
      </c>
      <c r="E89" s="64">
        <v>0</v>
      </c>
      <c r="F89" s="64">
        <v>0</v>
      </c>
      <c r="G89" s="80" t="s">
        <v>79</v>
      </c>
      <c r="H89" s="64">
        <v>0</v>
      </c>
    </row>
    <row r="90" spans="1:8" s="65" customFormat="1" ht="22.5" x14ac:dyDescent="0.2">
      <c r="A90" s="90"/>
      <c r="B90" s="90"/>
      <c r="C90" s="73" t="s">
        <v>47</v>
      </c>
      <c r="D90" s="63" t="s">
        <v>615</v>
      </c>
      <c r="E90" s="64">
        <v>0</v>
      </c>
      <c r="F90" s="64">
        <v>0</v>
      </c>
      <c r="G90" s="80" t="s">
        <v>79</v>
      </c>
      <c r="H90" s="64">
        <v>0</v>
      </c>
    </row>
    <row r="91" spans="1:8" s="65" customFormat="1" ht="33.75" x14ac:dyDescent="0.2">
      <c r="A91" s="90"/>
      <c r="B91" s="90"/>
      <c r="C91" s="74" t="s">
        <v>48</v>
      </c>
      <c r="D91" s="63" t="s">
        <v>616</v>
      </c>
      <c r="E91" s="64">
        <v>0</v>
      </c>
      <c r="F91" s="64">
        <v>0</v>
      </c>
      <c r="G91" s="80" t="s">
        <v>79</v>
      </c>
      <c r="H91" s="64">
        <v>0</v>
      </c>
    </row>
    <row r="92" spans="1:8" s="65" customFormat="1" ht="31.5" x14ac:dyDescent="0.2">
      <c r="A92" s="90"/>
      <c r="B92" s="90"/>
      <c r="C92" s="77" t="s">
        <v>10</v>
      </c>
      <c r="D92" s="78" t="s">
        <v>617</v>
      </c>
      <c r="E92" s="79">
        <f>E93+E97+E99+E103+E107+E110+E113+E116</f>
        <v>157355.37</v>
      </c>
      <c r="F92" s="79">
        <v>34779.919999999998</v>
      </c>
      <c r="G92" s="79" t="s">
        <v>666</v>
      </c>
      <c r="H92" s="79">
        <v>34779.919999999998</v>
      </c>
    </row>
    <row r="93" spans="1:8" s="65" customFormat="1" x14ac:dyDescent="0.2">
      <c r="A93" s="90"/>
      <c r="B93" s="90"/>
      <c r="C93" s="73" t="s">
        <v>33</v>
      </c>
      <c r="D93" s="63" t="s">
        <v>552</v>
      </c>
      <c r="E93" s="64">
        <f>E94</f>
        <v>5720</v>
      </c>
      <c r="F93" s="64">
        <f>F94</f>
        <v>0</v>
      </c>
      <c r="G93" s="80" t="s">
        <v>205</v>
      </c>
      <c r="H93" s="64">
        <f>H94</f>
        <v>0</v>
      </c>
    </row>
    <row r="94" spans="1:8" s="65" customFormat="1" ht="56.25" x14ac:dyDescent="0.2">
      <c r="A94" s="90"/>
      <c r="B94" s="90"/>
      <c r="C94" s="74" t="s">
        <v>14</v>
      </c>
      <c r="D94" s="63" t="s">
        <v>618</v>
      </c>
      <c r="E94" s="64">
        <v>5720</v>
      </c>
      <c r="F94" s="64">
        <v>0</v>
      </c>
      <c r="G94" s="80" t="s">
        <v>205</v>
      </c>
      <c r="H94" s="64">
        <v>0</v>
      </c>
    </row>
    <row r="95" spans="1:8" s="65" customFormat="1" ht="67.5" x14ac:dyDescent="0.2">
      <c r="A95" s="90"/>
      <c r="B95" s="90"/>
      <c r="C95" s="74" t="s">
        <v>26</v>
      </c>
      <c r="D95" s="63" t="s">
        <v>619</v>
      </c>
      <c r="E95" s="64">
        <v>0</v>
      </c>
      <c r="F95" s="64">
        <v>0</v>
      </c>
      <c r="G95" s="64" t="s">
        <v>66</v>
      </c>
      <c r="H95" s="64">
        <v>0</v>
      </c>
    </row>
    <row r="96" spans="1:8" s="65" customFormat="1" ht="67.5" x14ac:dyDescent="0.2">
      <c r="A96" s="90"/>
      <c r="B96" s="90"/>
      <c r="C96" s="74" t="s">
        <v>44</v>
      </c>
      <c r="D96" s="63" t="s">
        <v>620</v>
      </c>
      <c r="E96" s="64">
        <v>0</v>
      </c>
      <c r="F96" s="64">
        <v>0</v>
      </c>
      <c r="G96" s="64" t="s">
        <v>66</v>
      </c>
      <c r="H96" s="64">
        <v>0</v>
      </c>
    </row>
    <row r="97" spans="1:8" s="65" customFormat="1" ht="45" x14ac:dyDescent="0.2">
      <c r="A97" s="90"/>
      <c r="B97" s="90"/>
      <c r="C97" s="73" t="s">
        <v>33</v>
      </c>
      <c r="D97" s="63" t="s">
        <v>621</v>
      </c>
      <c r="E97" s="64">
        <v>0</v>
      </c>
      <c r="F97" s="64">
        <v>0</v>
      </c>
      <c r="G97" s="64" t="s">
        <v>66</v>
      </c>
      <c r="H97" s="64">
        <v>0</v>
      </c>
    </row>
    <row r="98" spans="1:8" s="65" customFormat="1" ht="45" x14ac:dyDescent="0.2">
      <c r="A98" s="90"/>
      <c r="B98" s="90"/>
      <c r="C98" s="74" t="s">
        <v>13</v>
      </c>
      <c r="D98" s="63" t="s">
        <v>622</v>
      </c>
      <c r="E98" s="64">
        <v>0</v>
      </c>
      <c r="F98" s="64">
        <v>0</v>
      </c>
      <c r="G98" s="64" t="s">
        <v>66</v>
      </c>
      <c r="H98" s="64">
        <v>0</v>
      </c>
    </row>
    <row r="99" spans="1:8" s="65" customFormat="1" ht="33.75" x14ac:dyDescent="0.2">
      <c r="A99" s="90"/>
      <c r="B99" s="90"/>
      <c r="C99" s="73" t="s">
        <v>38</v>
      </c>
      <c r="D99" s="63" t="s">
        <v>623</v>
      </c>
      <c r="E99" s="64">
        <v>151635.37</v>
      </c>
      <c r="F99" s="64">
        <v>34779.919999999998</v>
      </c>
      <c r="G99" s="80" t="s">
        <v>667</v>
      </c>
      <c r="H99" s="64">
        <v>34779.919999999998</v>
      </c>
    </row>
    <row r="100" spans="1:8" s="65" customFormat="1" ht="33.75" x14ac:dyDescent="0.2">
      <c r="A100" s="90"/>
      <c r="B100" s="90"/>
      <c r="C100" s="74" t="s">
        <v>24</v>
      </c>
      <c r="D100" s="63" t="s">
        <v>624</v>
      </c>
      <c r="E100" s="64">
        <v>146795.85999999999</v>
      </c>
      <c r="F100" s="64">
        <v>34427.22</v>
      </c>
      <c r="G100" s="80" t="s">
        <v>669</v>
      </c>
      <c r="H100" s="64">
        <v>34427.22</v>
      </c>
    </row>
    <row r="101" spans="1:8" s="65" customFormat="1" ht="45" x14ac:dyDescent="0.2">
      <c r="A101" s="90"/>
      <c r="B101" s="90"/>
      <c r="C101" s="74" t="s">
        <v>39</v>
      </c>
      <c r="D101" s="63" t="s">
        <v>625</v>
      </c>
      <c r="E101" s="64">
        <v>0</v>
      </c>
      <c r="F101" s="64">
        <v>0</v>
      </c>
      <c r="G101" s="64" t="s">
        <v>66</v>
      </c>
      <c r="H101" s="64">
        <v>0</v>
      </c>
    </row>
    <row r="102" spans="1:8" s="65" customFormat="1" ht="33.75" x14ac:dyDescent="0.2">
      <c r="A102" s="90"/>
      <c r="B102" s="90"/>
      <c r="C102" s="74" t="s">
        <v>40</v>
      </c>
      <c r="D102" s="63" t="s">
        <v>626</v>
      </c>
      <c r="E102" s="64">
        <v>4839.51</v>
      </c>
      <c r="F102" s="64">
        <v>352.7</v>
      </c>
      <c r="G102" s="80" t="s">
        <v>668</v>
      </c>
      <c r="H102" s="64">
        <v>352.7</v>
      </c>
    </row>
    <row r="103" spans="1:8" s="65" customFormat="1" ht="45" x14ac:dyDescent="0.2">
      <c r="A103" s="90"/>
      <c r="B103" s="90"/>
      <c r="C103" s="73" t="s">
        <v>38</v>
      </c>
      <c r="D103" s="63" t="s">
        <v>627</v>
      </c>
      <c r="E103" s="64">
        <v>0</v>
      </c>
      <c r="F103" s="64">
        <v>0</v>
      </c>
      <c r="G103" s="64" t="s">
        <v>66</v>
      </c>
      <c r="H103" s="64">
        <v>0</v>
      </c>
    </row>
    <row r="104" spans="1:8" s="65" customFormat="1" ht="78.75" x14ac:dyDescent="0.2">
      <c r="A104" s="90"/>
      <c r="B104" s="90"/>
      <c r="C104" s="74" t="s">
        <v>24</v>
      </c>
      <c r="D104" s="63" t="s">
        <v>628</v>
      </c>
      <c r="E104" s="64">
        <v>0</v>
      </c>
      <c r="F104" s="64">
        <v>0</v>
      </c>
      <c r="G104" s="64" t="s">
        <v>66</v>
      </c>
      <c r="H104" s="64">
        <v>0</v>
      </c>
    </row>
    <row r="105" spans="1:8" s="65" customFormat="1" ht="45" x14ac:dyDescent="0.2">
      <c r="A105" s="90"/>
      <c r="B105" s="90"/>
      <c r="C105" s="74" t="s">
        <v>39</v>
      </c>
      <c r="D105" s="63" t="s">
        <v>629</v>
      </c>
      <c r="E105" s="64">
        <v>0</v>
      </c>
      <c r="F105" s="64">
        <v>0</v>
      </c>
      <c r="G105" s="64" t="s">
        <v>66</v>
      </c>
      <c r="H105" s="64">
        <v>0</v>
      </c>
    </row>
    <row r="106" spans="1:8" s="65" customFormat="1" ht="56.25" x14ac:dyDescent="0.2">
      <c r="A106" s="90"/>
      <c r="B106" s="90"/>
      <c r="C106" s="74" t="s">
        <v>40</v>
      </c>
      <c r="D106" s="63" t="s">
        <v>630</v>
      </c>
      <c r="E106" s="64">
        <v>0</v>
      </c>
      <c r="F106" s="64">
        <v>0</v>
      </c>
      <c r="G106" s="64" t="s">
        <v>66</v>
      </c>
      <c r="H106" s="64">
        <v>0</v>
      </c>
    </row>
    <row r="107" spans="1:8" s="65" customFormat="1" ht="33.75" x14ac:dyDescent="0.2">
      <c r="A107" s="90"/>
      <c r="B107" s="90"/>
      <c r="C107" s="73" t="s">
        <v>41</v>
      </c>
      <c r="D107" s="63" t="s">
        <v>631</v>
      </c>
      <c r="E107" s="64">
        <v>0</v>
      </c>
      <c r="F107" s="64">
        <v>0</v>
      </c>
      <c r="G107" s="80" t="s">
        <v>79</v>
      </c>
      <c r="H107" s="64">
        <v>0</v>
      </c>
    </row>
    <row r="108" spans="1:8" s="65" customFormat="1" ht="33.75" x14ac:dyDescent="0.2">
      <c r="A108" s="90"/>
      <c r="B108" s="90"/>
      <c r="C108" s="74" t="s">
        <v>25</v>
      </c>
      <c r="D108" s="63" t="s">
        <v>632</v>
      </c>
      <c r="E108" s="64">
        <v>0</v>
      </c>
      <c r="F108" s="64">
        <v>0</v>
      </c>
      <c r="G108" s="80" t="s">
        <v>79</v>
      </c>
      <c r="H108" s="64">
        <v>0</v>
      </c>
    </row>
    <row r="109" spans="1:8" s="65" customFormat="1" ht="45" x14ac:dyDescent="0.2">
      <c r="A109" s="90"/>
      <c r="B109" s="90"/>
      <c r="C109" s="74" t="s">
        <v>356</v>
      </c>
      <c r="D109" s="63" t="s">
        <v>633</v>
      </c>
      <c r="E109" s="64">
        <v>0</v>
      </c>
      <c r="F109" s="64">
        <v>0</v>
      </c>
      <c r="G109" s="80" t="s">
        <v>79</v>
      </c>
      <c r="H109" s="64">
        <v>0</v>
      </c>
    </row>
    <row r="110" spans="1:8" s="65" customFormat="1" ht="22.5" x14ac:dyDescent="0.2">
      <c r="A110" s="90"/>
      <c r="B110" s="90"/>
      <c r="C110" s="73" t="s">
        <v>47</v>
      </c>
      <c r="D110" s="63" t="s">
        <v>634</v>
      </c>
      <c r="E110" s="64">
        <v>0</v>
      </c>
      <c r="F110" s="64">
        <v>0</v>
      </c>
      <c r="G110" s="80" t="s">
        <v>79</v>
      </c>
      <c r="H110" s="64">
        <v>0</v>
      </c>
    </row>
    <row r="111" spans="1:8" s="65" customFormat="1" ht="45" x14ac:dyDescent="0.2">
      <c r="A111" s="90"/>
      <c r="B111" s="90"/>
      <c r="C111" s="74" t="s">
        <v>48</v>
      </c>
      <c r="D111" s="63" t="s">
        <v>635</v>
      </c>
      <c r="E111" s="64">
        <v>0</v>
      </c>
      <c r="F111" s="64">
        <v>0</v>
      </c>
      <c r="G111" s="80" t="s">
        <v>79</v>
      </c>
      <c r="H111" s="64">
        <v>0</v>
      </c>
    </row>
    <row r="112" spans="1:8" s="65" customFormat="1" ht="45" x14ac:dyDescent="0.2">
      <c r="A112" s="90"/>
      <c r="B112" s="90"/>
      <c r="C112" s="74" t="s">
        <v>49</v>
      </c>
      <c r="D112" s="63" t="s">
        <v>636</v>
      </c>
      <c r="E112" s="64">
        <v>0</v>
      </c>
      <c r="F112" s="64">
        <v>0</v>
      </c>
      <c r="G112" s="80" t="s">
        <v>79</v>
      </c>
      <c r="H112" s="64">
        <v>0</v>
      </c>
    </row>
    <row r="113" spans="1:8" s="65" customFormat="1" ht="45" x14ac:dyDescent="0.2">
      <c r="A113" s="90"/>
      <c r="B113" s="90"/>
      <c r="C113" s="73" t="s">
        <v>309</v>
      </c>
      <c r="D113" s="63" t="s">
        <v>615</v>
      </c>
      <c r="E113" s="64">
        <v>0</v>
      </c>
      <c r="F113" s="64">
        <v>0</v>
      </c>
      <c r="G113" s="64" t="s">
        <v>66</v>
      </c>
      <c r="H113" s="64">
        <v>0</v>
      </c>
    </row>
    <row r="114" spans="1:8" s="65" customFormat="1" ht="22.5" x14ac:dyDescent="0.2">
      <c r="A114" s="90"/>
      <c r="B114" s="90"/>
      <c r="C114" s="74" t="s">
        <v>388</v>
      </c>
      <c r="D114" s="63" t="s">
        <v>637</v>
      </c>
      <c r="E114" s="64">
        <v>0</v>
      </c>
      <c r="F114" s="64">
        <v>0</v>
      </c>
      <c r="G114" s="80" t="s">
        <v>79</v>
      </c>
      <c r="H114" s="64">
        <v>0</v>
      </c>
    </row>
    <row r="115" spans="1:8" s="65" customFormat="1" ht="45" x14ac:dyDescent="0.2">
      <c r="A115" s="90"/>
      <c r="B115" s="90"/>
      <c r="C115" s="74" t="s">
        <v>406</v>
      </c>
      <c r="D115" s="63" t="s">
        <v>638</v>
      </c>
      <c r="E115" s="64">
        <v>0</v>
      </c>
      <c r="F115" s="64">
        <v>0</v>
      </c>
      <c r="G115" s="80" t="s">
        <v>79</v>
      </c>
      <c r="H115" s="64">
        <v>0</v>
      </c>
    </row>
    <row r="116" spans="1:8" s="65" customFormat="1" ht="22.5" x14ac:dyDescent="0.2">
      <c r="A116" s="90"/>
      <c r="B116" s="90"/>
      <c r="C116" s="73" t="s">
        <v>639</v>
      </c>
      <c r="D116" s="63" t="s">
        <v>489</v>
      </c>
      <c r="E116" s="64">
        <v>0</v>
      </c>
      <c r="F116" s="64">
        <v>0</v>
      </c>
      <c r="G116" s="80" t="s">
        <v>79</v>
      </c>
      <c r="H116" s="64">
        <v>0</v>
      </c>
    </row>
    <row r="117" spans="1:8" s="65" customFormat="1" ht="22.5" x14ac:dyDescent="0.2">
      <c r="A117" s="90"/>
      <c r="B117" s="90"/>
      <c r="C117" s="74" t="s">
        <v>640</v>
      </c>
      <c r="D117" s="63" t="s">
        <v>641</v>
      </c>
      <c r="E117" s="64">
        <v>0</v>
      </c>
      <c r="F117" s="64">
        <v>0</v>
      </c>
      <c r="G117" s="80" t="s">
        <v>79</v>
      </c>
      <c r="H117" s="64">
        <v>0</v>
      </c>
    </row>
    <row r="118" spans="1:8" s="65" customFormat="1" ht="22.5" x14ac:dyDescent="0.2">
      <c r="A118" s="90"/>
      <c r="B118" s="90"/>
      <c r="C118" s="74" t="s">
        <v>642</v>
      </c>
      <c r="D118" s="63" t="s">
        <v>643</v>
      </c>
      <c r="E118" s="64">
        <v>0</v>
      </c>
      <c r="F118" s="64">
        <v>0</v>
      </c>
      <c r="G118" s="80" t="s">
        <v>79</v>
      </c>
      <c r="H118" s="64">
        <v>0</v>
      </c>
    </row>
    <row r="119" spans="1:8" s="65" customFormat="1" ht="21" x14ac:dyDescent="0.2">
      <c r="A119" s="90"/>
      <c r="B119" s="90"/>
      <c r="C119" s="77" t="s">
        <v>11</v>
      </c>
      <c r="D119" s="78" t="s">
        <v>644</v>
      </c>
      <c r="E119" s="79">
        <v>0</v>
      </c>
      <c r="F119" s="79">
        <v>0</v>
      </c>
      <c r="G119" s="79" t="s">
        <v>79</v>
      </c>
      <c r="H119" s="79">
        <v>0</v>
      </c>
    </row>
    <row r="120" spans="1:8" s="65" customFormat="1" ht="67.5" x14ac:dyDescent="0.2">
      <c r="A120" s="90"/>
      <c r="B120" s="90"/>
      <c r="C120" s="73" t="s">
        <v>33</v>
      </c>
      <c r="D120" s="63" t="s">
        <v>645</v>
      </c>
      <c r="E120" s="64">
        <v>0</v>
      </c>
      <c r="F120" s="64">
        <v>0</v>
      </c>
      <c r="G120" s="80" t="s">
        <v>79</v>
      </c>
      <c r="H120" s="64">
        <v>0</v>
      </c>
    </row>
    <row r="121" spans="1:8" s="65" customFormat="1" ht="101.25" x14ac:dyDescent="0.2">
      <c r="A121" s="90"/>
      <c r="B121" s="90"/>
      <c r="C121" s="74" t="s">
        <v>13</v>
      </c>
      <c r="D121" s="63" t="s">
        <v>646</v>
      </c>
      <c r="E121" s="64">
        <v>0</v>
      </c>
      <c r="F121" s="64">
        <v>0</v>
      </c>
      <c r="G121" s="80" t="s">
        <v>79</v>
      </c>
      <c r="H121" s="64">
        <v>0</v>
      </c>
    </row>
    <row r="122" spans="1:8" s="65" customFormat="1" ht="22.5" x14ac:dyDescent="0.2">
      <c r="A122" s="90"/>
      <c r="B122" s="90"/>
      <c r="C122" s="73" t="s">
        <v>34</v>
      </c>
      <c r="D122" s="63" t="s">
        <v>647</v>
      </c>
      <c r="E122" s="64">
        <v>0</v>
      </c>
      <c r="F122" s="64">
        <v>0</v>
      </c>
      <c r="G122" s="80" t="s">
        <v>79</v>
      </c>
      <c r="H122" s="64">
        <v>0</v>
      </c>
    </row>
    <row r="123" spans="1:8" s="65" customFormat="1" ht="22.5" x14ac:dyDescent="0.2">
      <c r="A123" s="90"/>
      <c r="B123" s="90"/>
      <c r="C123" s="74" t="s">
        <v>23</v>
      </c>
      <c r="D123" s="63" t="s">
        <v>648</v>
      </c>
      <c r="E123" s="64">
        <v>0</v>
      </c>
      <c r="F123" s="64">
        <v>0</v>
      </c>
      <c r="G123" s="80" t="s">
        <v>79</v>
      </c>
      <c r="H123" s="64">
        <v>0</v>
      </c>
    </row>
    <row r="124" spans="1:8" s="65" customFormat="1" x14ac:dyDescent="0.2">
      <c r="A124" s="90"/>
      <c r="B124" s="90"/>
      <c r="C124" s="77" t="s">
        <v>28</v>
      </c>
      <c r="D124" s="78" t="s">
        <v>65</v>
      </c>
      <c r="E124" s="79">
        <v>31600.48</v>
      </c>
      <c r="F124" s="79">
        <v>6064.43</v>
      </c>
      <c r="G124" s="79" t="s">
        <v>671</v>
      </c>
      <c r="H124" s="79">
        <v>6064.43</v>
      </c>
    </row>
    <row r="125" spans="1:8" s="65" customFormat="1" ht="22.5" x14ac:dyDescent="0.2">
      <c r="A125" s="90"/>
      <c r="B125" s="90"/>
      <c r="C125" s="73" t="s">
        <v>33</v>
      </c>
      <c r="D125" s="63" t="s">
        <v>102</v>
      </c>
      <c r="E125" s="64">
        <v>31600.48</v>
      </c>
      <c r="F125" s="64">
        <v>6064.43</v>
      </c>
      <c r="G125" s="80" t="s">
        <v>671</v>
      </c>
      <c r="H125" s="64">
        <v>6064.43</v>
      </c>
    </row>
    <row r="126" spans="1:8" s="65" customFormat="1" ht="22.5" x14ac:dyDescent="0.2">
      <c r="A126" s="90"/>
      <c r="B126" s="90"/>
      <c r="C126" s="74" t="s">
        <v>13</v>
      </c>
      <c r="D126" s="63" t="s">
        <v>649</v>
      </c>
      <c r="E126" s="64">
        <v>13652.84</v>
      </c>
      <c r="F126" s="64">
        <v>1984.1</v>
      </c>
      <c r="G126" s="80" t="s">
        <v>672</v>
      </c>
      <c r="H126" s="64">
        <v>1984.1</v>
      </c>
    </row>
    <row r="127" spans="1:8" s="65" customFormat="1" ht="45" x14ac:dyDescent="0.2">
      <c r="A127" s="90"/>
      <c r="B127" s="90"/>
      <c r="C127" s="74" t="s">
        <v>14</v>
      </c>
      <c r="D127" s="63" t="s">
        <v>650</v>
      </c>
      <c r="E127" s="64">
        <v>17947.64</v>
      </c>
      <c r="F127" s="64">
        <v>4080.33</v>
      </c>
      <c r="G127" s="80" t="s">
        <v>673</v>
      </c>
      <c r="H127" s="64">
        <v>4080.33</v>
      </c>
    </row>
    <row r="128" spans="1:8" s="65" customFormat="1" ht="22.5" x14ac:dyDescent="0.2">
      <c r="A128" s="90"/>
      <c r="B128" s="90"/>
      <c r="C128" s="74" t="s">
        <v>15</v>
      </c>
      <c r="D128" s="63" t="s">
        <v>581</v>
      </c>
      <c r="E128" s="64">
        <v>0</v>
      </c>
      <c r="F128" s="64">
        <v>0</v>
      </c>
      <c r="G128" s="80" t="s">
        <v>79</v>
      </c>
      <c r="H128" s="64">
        <v>0</v>
      </c>
    </row>
    <row r="129" spans="1:8" s="76" customFormat="1" ht="15" customHeight="1" x14ac:dyDescent="0.2">
      <c r="A129" s="91" t="s">
        <v>12</v>
      </c>
      <c r="B129" s="91"/>
      <c r="C129" s="91"/>
      <c r="D129" s="92"/>
      <c r="E129" s="75">
        <f>E42+E61+E92+E119+E124</f>
        <v>1853045.77</v>
      </c>
      <c r="F129" s="75">
        <f>F42+F61+F92+F119+F124</f>
        <v>373070.36</v>
      </c>
      <c r="G129" s="79" t="s">
        <v>670</v>
      </c>
      <c r="H129" s="75">
        <f>H42+H61+H92+H119+H124</f>
        <v>243205.93</v>
      </c>
    </row>
    <row r="130" spans="1:8" s="65" customFormat="1" x14ac:dyDescent="0.2">
      <c r="A130" s="94">
        <v>4</v>
      </c>
      <c r="B130" s="94" t="s">
        <v>151</v>
      </c>
      <c r="C130" s="66" t="s">
        <v>8</v>
      </c>
      <c r="D130" s="67" t="s">
        <v>117</v>
      </c>
      <c r="E130" s="68">
        <f>E131+E134+E136</f>
        <v>43674.18</v>
      </c>
      <c r="F130" s="68">
        <f>F131+F134+F136</f>
        <v>11099.23</v>
      </c>
      <c r="G130" s="68" t="s">
        <v>158</v>
      </c>
      <c r="H130" s="68">
        <f>H131+H134+H136</f>
        <v>2386.23</v>
      </c>
    </row>
    <row r="131" spans="1:8" s="65" customFormat="1" ht="60" x14ac:dyDescent="0.2">
      <c r="A131" s="94"/>
      <c r="B131" s="94"/>
      <c r="C131" s="69" t="s">
        <v>38</v>
      </c>
      <c r="D131" s="70" t="s">
        <v>118</v>
      </c>
      <c r="E131" s="71">
        <f>E132+E133</f>
        <v>32743</v>
      </c>
      <c r="F131" s="71">
        <f>F132+F133</f>
        <v>8713</v>
      </c>
      <c r="G131" s="71" t="s">
        <v>160</v>
      </c>
      <c r="H131" s="71">
        <f>H132+H133</f>
        <v>0</v>
      </c>
    </row>
    <row r="132" spans="1:8" s="65" customFormat="1" ht="24" x14ac:dyDescent="0.2">
      <c r="A132" s="94"/>
      <c r="B132" s="94"/>
      <c r="C132" s="72" t="s">
        <v>24</v>
      </c>
      <c r="D132" s="70" t="s">
        <v>120</v>
      </c>
      <c r="E132" s="71">
        <v>29546</v>
      </c>
      <c r="F132" s="71">
        <v>8260.19</v>
      </c>
      <c r="G132" s="71" t="s">
        <v>159</v>
      </c>
      <c r="H132" s="71">
        <v>0</v>
      </c>
    </row>
    <row r="133" spans="1:8" s="65" customFormat="1" ht="36" x14ac:dyDescent="0.2">
      <c r="A133" s="94"/>
      <c r="B133" s="94"/>
      <c r="C133" s="72" t="s">
        <v>39</v>
      </c>
      <c r="D133" s="70" t="s">
        <v>59</v>
      </c>
      <c r="E133" s="71">
        <v>3197</v>
      </c>
      <c r="F133" s="71">
        <v>452.81</v>
      </c>
      <c r="G133" s="71" t="s">
        <v>161</v>
      </c>
      <c r="H133" s="71">
        <v>0</v>
      </c>
    </row>
    <row r="134" spans="1:8" s="65" customFormat="1" ht="36" x14ac:dyDescent="0.2">
      <c r="A134" s="94"/>
      <c r="B134" s="94"/>
      <c r="C134" s="69" t="s">
        <v>121</v>
      </c>
      <c r="D134" s="70" t="s">
        <v>122</v>
      </c>
      <c r="E134" s="71">
        <v>6986.18</v>
      </c>
      <c r="F134" s="71">
        <v>1009.32</v>
      </c>
      <c r="G134" s="71" t="s">
        <v>123</v>
      </c>
      <c r="H134" s="71">
        <v>1009.32</v>
      </c>
    </row>
    <row r="135" spans="1:8" s="65" customFormat="1" ht="48" x14ac:dyDescent="0.2">
      <c r="A135" s="94"/>
      <c r="B135" s="94"/>
      <c r="C135" s="72" t="s">
        <v>124</v>
      </c>
      <c r="D135" s="70" t="s">
        <v>67</v>
      </c>
      <c r="E135" s="71">
        <v>6986.18</v>
      </c>
      <c r="F135" s="71">
        <v>1009.32</v>
      </c>
      <c r="G135" s="71" t="s">
        <v>123</v>
      </c>
      <c r="H135" s="71">
        <v>1009.32</v>
      </c>
    </row>
    <row r="136" spans="1:8" s="65" customFormat="1" ht="24" x14ac:dyDescent="0.2">
      <c r="A136" s="94"/>
      <c r="B136" s="94"/>
      <c r="C136" s="69" t="s">
        <v>125</v>
      </c>
      <c r="D136" s="70" t="s">
        <v>126</v>
      </c>
      <c r="E136" s="71">
        <v>3945</v>
      </c>
      <c r="F136" s="71">
        <v>1376.91</v>
      </c>
      <c r="G136" s="71" t="s">
        <v>154</v>
      </c>
      <c r="H136" s="71">
        <v>1376.91</v>
      </c>
    </row>
    <row r="137" spans="1:8" s="65" customFormat="1" ht="84" x14ac:dyDescent="0.2">
      <c r="A137" s="94"/>
      <c r="B137" s="94"/>
      <c r="C137" s="72" t="s">
        <v>39</v>
      </c>
      <c r="D137" s="70" t="s">
        <v>54</v>
      </c>
      <c r="E137" s="71">
        <v>1000</v>
      </c>
      <c r="F137" s="71">
        <v>163</v>
      </c>
      <c r="G137" s="71" t="s">
        <v>127</v>
      </c>
      <c r="H137" s="71">
        <v>163</v>
      </c>
    </row>
    <row r="138" spans="1:8" s="65" customFormat="1" ht="120" x14ac:dyDescent="0.2">
      <c r="A138" s="94"/>
      <c r="B138" s="94"/>
      <c r="C138" s="72" t="s">
        <v>40</v>
      </c>
      <c r="D138" s="70" t="s">
        <v>52</v>
      </c>
      <c r="E138" s="71">
        <v>395</v>
      </c>
      <c r="F138" s="71">
        <v>0</v>
      </c>
      <c r="G138" s="71" t="s">
        <v>128</v>
      </c>
      <c r="H138" s="71">
        <v>0</v>
      </c>
    </row>
    <row r="139" spans="1:8" s="65" customFormat="1" ht="24" x14ac:dyDescent="0.2">
      <c r="A139" s="94"/>
      <c r="B139" s="94"/>
      <c r="C139" s="72" t="s">
        <v>129</v>
      </c>
      <c r="D139" s="70" t="s">
        <v>130</v>
      </c>
      <c r="E139" s="71">
        <v>550</v>
      </c>
      <c r="F139" s="71">
        <v>258.81</v>
      </c>
      <c r="G139" s="71" t="s">
        <v>155</v>
      </c>
      <c r="H139" s="71">
        <v>258.81</v>
      </c>
    </row>
    <row r="140" spans="1:8" s="65" customFormat="1" ht="48" x14ac:dyDescent="0.2">
      <c r="A140" s="94"/>
      <c r="B140" s="94"/>
      <c r="C140" s="72" t="s">
        <v>129</v>
      </c>
      <c r="D140" s="70" t="s">
        <v>53</v>
      </c>
      <c r="E140" s="71">
        <v>2000</v>
      </c>
      <c r="F140" s="71">
        <v>955.1</v>
      </c>
      <c r="G140" s="71" t="s">
        <v>153</v>
      </c>
      <c r="H140" s="71">
        <v>955.1</v>
      </c>
    </row>
    <row r="141" spans="1:8" x14ac:dyDescent="0.2">
      <c r="A141" s="94"/>
      <c r="B141" s="94"/>
      <c r="C141" s="35" t="s">
        <v>9</v>
      </c>
      <c r="D141" s="7" t="s">
        <v>58</v>
      </c>
      <c r="E141" s="22">
        <f>E142</f>
        <v>3360</v>
      </c>
      <c r="F141" s="22">
        <f>F142</f>
        <v>0</v>
      </c>
      <c r="G141" s="22" t="s">
        <v>156</v>
      </c>
      <c r="H141" s="22">
        <f>H142</f>
        <v>0</v>
      </c>
    </row>
    <row r="142" spans="1:8" ht="36" x14ac:dyDescent="0.2">
      <c r="A142" s="94"/>
      <c r="B142" s="94"/>
      <c r="C142" s="36" t="s">
        <v>34</v>
      </c>
      <c r="D142" s="8" t="s">
        <v>131</v>
      </c>
      <c r="E142" s="21">
        <f>E143+E144</f>
        <v>3360</v>
      </c>
      <c r="F142" s="21">
        <f>F143+F144</f>
        <v>0</v>
      </c>
      <c r="G142" s="21" t="s">
        <v>128</v>
      </c>
      <c r="H142" s="21">
        <f>H143+H144</f>
        <v>0</v>
      </c>
    </row>
    <row r="143" spans="1:8" ht="60" x14ac:dyDescent="0.2">
      <c r="A143" s="94"/>
      <c r="B143" s="94"/>
      <c r="C143" s="37" t="s">
        <v>23</v>
      </c>
      <c r="D143" s="8" t="s">
        <v>132</v>
      </c>
      <c r="E143" s="21">
        <v>500</v>
      </c>
      <c r="F143" s="21">
        <v>0</v>
      </c>
      <c r="G143" s="21" t="s">
        <v>128</v>
      </c>
      <c r="H143" s="21">
        <v>0</v>
      </c>
    </row>
    <row r="144" spans="1:8" ht="108" x14ac:dyDescent="0.2">
      <c r="A144" s="94"/>
      <c r="B144" s="94"/>
      <c r="C144" s="37" t="s">
        <v>35</v>
      </c>
      <c r="D144" s="8" t="s">
        <v>133</v>
      </c>
      <c r="E144" s="21">
        <v>2860</v>
      </c>
      <c r="F144" s="21">
        <v>0</v>
      </c>
      <c r="G144" s="21" t="s">
        <v>128</v>
      </c>
      <c r="H144" s="21">
        <v>0</v>
      </c>
    </row>
    <row r="145" spans="1:8" ht="24" x14ac:dyDescent="0.2">
      <c r="A145" s="94"/>
      <c r="B145" s="94"/>
      <c r="C145" s="35" t="s">
        <v>10</v>
      </c>
      <c r="D145" s="7" t="s">
        <v>55</v>
      </c>
      <c r="E145" s="22">
        <f>E146</f>
        <v>23865.390000000003</v>
      </c>
      <c r="F145" s="22">
        <f>F146</f>
        <v>0</v>
      </c>
      <c r="G145" s="22" t="s">
        <v>157</v>
      </c>
      <c r="H145" s="22">
        <f>H146</f>
        <v>0</v>
      </c>
    </row>
    <row r="146" spans="1:8" ht="48" x14ac:dyDescent="0.2">
      <c r="A146" s="94"/>
      <c r="B146" s="94"/>
      <c r="C146" s="36" t="s">
        <v>42</v>
      </c>
      <c r="D146" s="8" t="s">
        <v>134</v>
      </c>
      <c r="E146" s="21">
        <f>E147</f>
        <v>23865.390000000003</v>
      </c>
      <c r="F146" s="21">
        <f>F147</f>
        <v>0</v>
      </c>
      <c r="G146" s="21" t="s">
        <v>157</v>
      </c>
      <c r="H146" s="21">
        <f>H147</f>
        <v>0</v>
      </c>
    </row>
    <row r="147" spans="1:8" ht="24" x14ac:dyDescent="0.2">
      <c r="A147" s="94"/>
      <c r="B147" s="94"/>
      <c r="C147" s="37" t="s">
        <v>26</v>
      </c>
      <c r="D147" s="8" t="s">
        <v>135</v>
      </c>
      <c r="E147" s="21">
        <f>E148+E149+E150+E151+E152+E153+E154+E155</f>
        <v>23865.390000000003</v>
      </c>
      <c r="F147" s="21">
        <f>F148+F149+F150+F151+F152+F153+F154+F155</f>
        <v>0</v>
      </c>
      <c r="G147" s="21" t="s">
        <v>157</v>
      </c>
      <c r="H147" s="21">
        <f>H148+H149+H150+H151+H152+H153+H154+H155</f>
        <v>0</v>
      </c>
    </row>
    <row r="148" spans="1:8" ht="24" x14ac:dyDescent="0.2">
      <c r="A148" s="94"/>
      <c r="B148" s="94"/>
      <c r="C148" s="37" t="s">
        <v>27</v>
      </c>
      <c r="D148" s="8" t="s">
        <v>136</v>
      </c>
      <c r="E148" s="21">
        <v>4037.04</v>
      </c>
      <c r="F148" s="21">
        <v>0</v>
      </c>
      <c r="G148" s="21" t="s">
        <v>156</v>
      </c>
      <c r="H148" s="21">
        <v>0</v>
      </c>
    </row>
    <row r="149" spans="1:8" ht="72" x14ac:dyDescent="0.2">
      <c r="A149" s="94"/>
      <c r="B149" s="94"/>
      <c r="C149" s="37" t="s">
        <v>162</v>
      </c>
      <c r="D149" s="8" t="s">
        <v>137</v>
      </c>
      <c r="E149" s="21">
        <v>10200</v>
      </c>
      <c r="F149" s="21">
        <v>0</v>
      </c>
      <c r="G149" s="21" t="s">
        <v>128</v>
      </c>
      <c r="H149" s="21">
        <v>0</v>
      </c>
    </row>
    <row r="150" spans="1:8" ht="60" x14ac:dyDescent="0.2">
      <c r="A150" s="94"/>
      <c r="B150" s="94"/>
      <c r="C150" s="37" t="s">
        <v>163</v>
      </c>
      <c r="D150" s="8" t="s">
        <v>138</v>
      </c>
      <c r="E150" s="21">
        <v>2948</v>
      </c>
      <c r="F150" s="21">
        <v>0</v>
      </c>
      <c r="G150" s="21" t="s">
        <v>119</v>
      </c>
      <c r="H150" s="21">
        <v>0</v>
      </c>
    </row>
    <row r="151" spans="1:8" ht="72" x14ac:dyDescent="0.2">
      <c r="A151" s="94"/>
      <c r="B151" s="94"/>
      <c r="C151" s="37" t="s">
        <v>164</v>
      </c>
      <c r="D151" s="8" t="s">
        <v>139</v>
      </c>
      <c r="E151" s="21">
        <v>2615.9</v>
      </c>
      <c r="F151" s="21">
        <v>0</v>
      </c>
      <c r="G151" s="21" t="s">
        <v>128</v>
      </c>
      <c r="H151" s="21">
        <v>0</v>
      </c>
    </row>
    <row r="152" spans="1:8" ht="36" x14ac:dyDescent="0.2">
      <c r="A152" s="94"/>
      <c r="B152" s="94"/>
      <c r="C152" s="37" t="s">
        <v>165</v>
      </c>
      <c r="D152" s="8" t="s">
        <v>56</v>
      </c>
      <c r="E152" s="21">
        <v>62</v>
      </c>
      <c r="F152" s="21">
        <v>0</v>
      </c>
      <c r="G152" s="21" t="s">
        <v>128</v>
      </c>
      <c r="H152" s="21">
        <v>0</v>
      </c>
    </row>
    <row r="153" spans="1:8" ht="36" x14ac:dyDescent="0.2">
      <c r="A153" s="94"/>
      <c r="B153" s="94"/>
      <c r="C153" s="37" t="s">
        <v>166</v>
      </c>
      <c r="D153" s="8" t="s">
        <v>57</v>
      </c>
      <c r="E153" s="21">
        <v>308</v>
      </c>
      <c r="F153" s="21">
        <v>0</v>
      </c>
      <c r="G153" s="21" t="s">
        <v>128</v>
      </c>
      <c r="H153" s="21">
        <v>0</v>
      </c>
    </row>
    <row r="154" spans="1:8" ht="24" x14ac:dyDescent="0.2">
      <c r="A154" s="94"/>
      <c r="B154" s="94"/>
      <c r="C154" s="37" t="s">
        <v>167</v>
      </c>
      <c r="D154" s="8" t="s">
        <v>140</v>
      </c>
      <c r="E154" s="21">
        <v>2667.45</v>
      </c>
      <c r="F154" s="21">
        <v>0</v>
      </c>
      <c r="G154" s="21" t="s">
        <v>156</v>
      </c>
      <c r="H154" s="21">
        <v>0</v>
      </c>
    </row>
    <row r="155" spans="1:8" ht="24" x14ac:dyDescent="0.2">
      <c r="A155" s="94"/>
      <c r="B155" s="94"/>
      <c r="C155" s="37" t="s">
        <v>168</v>
      </c>
      <c r="D155" s="8" t="s">
        <v>141</v>
      </c>
      <c r="E155" s="21">
        <v>1027</v>
      </c>
      <c r="F155" s="21">
        <v>0</v>
      </c>
      <c r="G155" s="21" t="s">
        <v>156</v>
      </c>
      <c r="H155" s="21">
        <v>0</v>
      </c>
    </row>
    <row r="156" spans="1:8" ht="24" x14ac:dyDescent="0.2">
      <c r="A156" s="94"/>
      <c r="B156" s="94"/>
      <c r="C156" s="35" t="s">
        <v>63</v>
      </c>
      <c r="D156" s="7" t="s">
        <v>142</v>
      </c>
      <c r="E156" s="22">
        <v>0</v>
      </c>
      <c r="F156" s="22">
        <v>0</v>
      </c>
      <c r="G156" s="22" t="s">
        <v>152</v>
      </c>
      <c r="H156" s="22">
        <v>0</v>
      </c>
    </row>
    <row r="157" spans="1:8" ht="24" x14ac:dyDescent="0.2">
      <c r="A157" s="94"/>
      <c r="B157" s="94"/>
      <c r="C157" s="36" t="s">
        <v>33</v>
      </c>
      <c r="D157" s="8" t="s">
        <v>143</v>
      </c>
      <c r="E157" s="21">
        <v>0</v>
      </c>
      <c r="F157" s="21">
        <v>0</v>
      </c>
      <c r="G157" s="21" t="s">
        <v>152</v>
      </c>
      <c r="H157" s="21">
        <v>0</v>
      </c>
    </row>
    <row r="158" spans="1:8" ht="72" x14ac:dyDescent="0.2">
      <c r="A158" s="94"/>
      <c r="B158" s="94"/>
      <c r="C158" s="37" t="s">
        <v>13</v>
      </c>
      <c r="D158" s="8" t="s">
        <v>144</v>
      </c>
      <c r="E158" s="21">
        <v>0</v>
      </c>
      <c r="F158" s="21">
        <v>0</v>
      </c>
      <c r="G158" s="21" t="s">
        <v>152</v>
      </c>
      <c r="H158" s="21">
        <v>0</v>
      </c>
    </row>
    <row r="159" spans="1:8" ht="24" x14ac:dyDescent="0.2">
      <c r="A159" s="94"/>
      <c r="B159" s="94"/>
      <c r="C159" s="37" t="s">
        <v>30</v>
      </c>
      <c r="D159" s="8" t="s">
        <v>60</v>
      </c>
      <c r="E159" s="21">
        <v>0</v>
      </c>
      <c r="F159" s="21">
        <v>0</v>
      </c>
      <c r="G159" s="21" t="s">
        <v>152</v>
      </c>
      <c r="H159" s="21">
        <v>0</v>
      </c>
    </row>
    <row r="160" spans="1:8" ht="24" x14ac:dyDescent="0.2">
      <c r="A160" s="94"/>
      <c r="B160" s="94"/>
      <c r="C160" s="37" t="s">
        <v>31</v>
      </c>
      <c r="D160" s="8" t="s">
        <v>61</v>
      </c>
      <c r="E160" s="21">
        <v>0</v>
      </c>
      <c r="F160" s="21">
        <v>0</v>
      </c>
      <c r="G160" s="21" t="s">
        <v>152</v>
      </c>
      <c r="H160" s="21">
        <v>0</v>
      </c>
    </row>
    <row r="161" spans="1:8" ht="24" x14ac:dyDescent="0.2">
      <c r="A161" s="94"/>
      <c r="B161" s="94"/>
      <c r="C161" s="35" t="s">
        <v>64</v>
      </c>
      <c r="D161" s="7" t="s">
        <v>145</v>
      </c>
      <c r="E161" s="22">
        <v>0</v>
      </c>
      <c r="F161" s="22">
        <v>0</v>
      </c>
      <c r="G161" s="22" t="s">
        <v>152</v>
      </c>
      <c r="H161" s="22">
        <v>0</v>
      </c>
    </row>
    <row r="162" spans="1:8" ht="24" x14ac:dyDescent="0.2">
      <c r="A162" s="94"/>
      <c r="B162" s="94"/>
      <c r="C162" s="36" t="s">
        <v>33</v>
      </c>
      <c r="D162" s="8" t="s">
        <v>146</v>
      </c>
      <c r="E162" s="21">
        <v>0</v>
      </c>
      <c r="F162" s="21">
        <v>0</v>
      </c>
      <c r="G162" s="21" t="s">
        <v>152</v>
      </c>
      <c r="H162" s="21">
        <v>0</v>
      </c>
    </row>
    <row r="163" spans="1:8" ht="24" x14ac:dyDescent="0.2">
      <c r="A163" s="94"/>
      <c r="B163" s="94"/>
      <c r="C163" s="37" t="s">
        <v>13</v>
      </c>
      <c r="D163" s="8" t="s">
        <v>147</v>
      </c>
      <c r="E163" s="21">
        <v>0</v>
      </c>
      <c r="F163" s="21">
        <v>0</v>
      </c>
      <c r="G163" s="21" t="s">
        <v>152</v>
      </c>
      <c r="H163" s="21">
        <v>0</v>
      </c>
    </row>
    <row r="164" spans="1:8" ht="24" x14ac:dyDescent="0.2">
      <c r="A164" s="94"/>
      <c r="B164" s="94"/>
      <c r="C164" s="36" t="s">
        <v>34</v>
      </c>
      <c r="D164" s="8" t="s">
        <v>148</v>
      </c>
      <c r="E164" s="21">
        <v>0</v>
      </c>
      <c r="F164" s="21">
        <v>0</v>
      </c>
      <c r="G164" s="21" t="s">
        <v>152</v>
      </c>
      <c r="H164" s="21">
        <v>0</v>
      </c>
    </row>
    <row r="165" spans="1:8" ht="24" x14ac:dyDescent="0.2">
      <c r="A165" s="94"/>
      <c r="B165" s="94"/>
      <c r="C165" s="37" t="s">
        <v>23</v>
      </c>
      <c r="D165" s="8" t="s">
        <v>149</v>
      </c>
      <c r="E165" s="21">
        <v>0</v>
      </c>
      <c r="F165" s="21">
        <v>0</v>
      </c>
      <c r="G165" s="21" t="s">
        <v>152</v>
      </c>
      <c r="H165" s="21">
        <v>0</v>
      </c>
    </row>
    <row r="166" spans="1:8" ht="72.75" customHeight="1" x14ac:dyDescent="0.2">
      <c r="A166" s="104"/>
      <c r="B166" s="104"/>
      <c r="C166" s="38" t="s">
        <v>35</v>
      </c>
      <c r="D166" s="39" t="s">
        <v>150</v>
      </c>
      <c r="E166" s="21">
        <v>0</v>
      </c>
      <c r="F166" s="21">
        <v>0</v>
      </c>
      <c r="G166" s="21" t="s">
        <v>152</v>
      </c>
      <c r="H166" s="21">
        <v>0</v>
      </c>
    </row>
    <row r="167" spans="1:8" s="12" customFormat="1" ht="15" customHeight="1" x14ac:dyDescent="0.2">
      <c r="A167" s="101" t="s">
        <v>12</v>
      </c>
      <c r="B167" s="101"/>
      <c r="C167" s="101"/>
      <c r="D167" s="101"/>
      <c r="E167" s="25">
        <f>E130+E141+E145+E156+E161</f>
        <v>70899.570000000007</v>
      </c>
      <c r="F167" s="25">
        <f>F130+F141+F145+F156+F161</f>
        <v>11099.23</v>
      </c>
      <c r="G167" s="22" t="s">
        <v>169</v>
      </c>
      <c r="H167" s="25">
        <f>H130+H141+H145+H156+H161</f>
        <v>2386.23</v>
      </c>
    </row>
    <row r="168" spans="1:8" x14ac:dyDescent="0.2">
      <c r="A168" s="94">
        <v>5</v>
      </c>
      <c r="B168" s="94" t="s">
        <v>171</v>
      </c>
      <c r="C168" s="9" t="s">
        <v>8</v>
      </c>
      <c r="D168" s="9" t="s">
        <v>172</v>
      </c>
      <c r="E168" s="23">
        <f>E169</f>
        <v>89224.34</v>
      </c>
      <c r="F168" s="22">
        <f>F169</f>
        <v>19814.3</v>
      </c>
      <c r="G168" s="22" t="s">
        <v>182</v>
      </c>
      <c r="H168" s="22">
        <f>H169</f>
        <v>19814.3</v>
      </c>
    </row>
    <row r="169" spans="1:8" ht="36" x14ac:dyDescent="0.2">
      <c r="A169" s="94"/>
      <c r="B169" s="94"/>
      <c r="C169" s="10" t="s">
        <v>33</v>
      </c>
      <c r="D169" s="10" t="s">
        <v>173</v>
      </c>
      <c r="E169" s="24">
        <f>E170+E171+E172</f>
        <v>89224.34</v>
      </c>
      <c r="F169" s="21">
        <f>F170+F171+F172</f>
        <v>19814.3</v>
      </c>
      <c r="G169" s="21" t="s">
        <v>183</v>
      </c>
      <c r="H169" s="21">
        <f>H170+H171+H172</f>
        <v>19814.3</v>
      </c>
    </row>
    <row r="170" spans="1:8" ht="36" x14ac:dyDescent="0.2">
      <c r="A170" s="94"/>
      <c r="B170" s="94"/>
      <c r="C170" s="11" t="s">
        <v>13</v>
      </c>
      <c r="D170" s="10" t="s">
        <v>174</v>
      </c>
      <c r="E170" s="24">
        <v>76992.34</v>
      </c>
      <c r="F170" s="21">
        <v>17630.5</v>
      </c>
      <c r="G170" s="21" t="s">
        <v>184</v>
      </c>
      <c r="H170" s="21">
        <v>17630.5</v>
      </c>
    </row>
    <row r="171" spans="1:8" ht="36" x14ac:dyDescent="0.2">
      <c r="A171" s="94"/>
      <c r="B171" s="94"/>
      <c r="C171" s="11" t="s">
        <v>14</v>
      </c>
      <c r="D171" s="10" t="s">
        <v>175</v>
      </c>
      <c r="E171" s="24">
        <v>0</v>
      </c>
      <c r="F171" s="21">
        <v>0</v>
      </c>
      <c r="G171" s="21" t="s">
        <v>181</v>
      </c>
      <c r="H171" s="21">
        <v>0</v>
      </c>
    </row>
    <row r="172" spans="1:8" ht="36" x14ac:dyDescent="0.2">
      <c r="A172" s="94"/>
      <c r="B172" s="94"/>
      <c r="C172" s="11" t="s">
        <v>15</v>
      </c>
      <c r="D172" s="10" t="s">
        <v>176</v>
      </c>
      <c r="E172" s="24">
        <v>12232</v>
      </c>
      <c r="F172" s="21">
        <v>2183.8000000000002</v>
      </c>
      <c r="G172" s="21" t="s">
        <v>185</v>
      </c>
      <c r="H172" s="21">
        <v>2183.8000000000002</v>
      </c>
    </row>
    <row r="173" spans="1:8" x14ac:dyDescent="0.2">
      <c r="A173" s="94"/>
      <c r="B173" s="94"/>
      <c r="C173" s="9" t="s">
        <v>10</v>
      </c>
      <c r="D173" s="9" t="s">
        <v>177</v>
      </c>
      <c r="E173" s="23">
        <f>E174</f>
        <v>46042.49</v>
      </c>
      <c r="F173" s="22">
        <f>F174</f>
        <v>9562.07</v>
      </c>
      <c r="G173" s="22" t="s">
        <v>186</v>
      </c>
      <c r="H173" s="22">
        <f>H174</f>
        <v>9562.07</v>
      </c>
    </row>
    <row r="174" spans="1:8" x14ac:dyDescent="0.2">
      <c r="A174" s="94"/>
      <c r="B174" s="94"/>
      <c r="C174" s="10" t="s">
        <v>33</v>
      </c>
      <c r="D174" s="10" t="s">
        <v>178</v>
      </c>
      <c r="E174" s="24">
        <v>46042.49</v>
      </c>
      <c r="F174" s="21">
        <v>9562.07</v>
      </c>
      <c r="G174" s="21" t="s">
        <v>186</v>
      </c>
      <c r="H174" s="21">
        <v>9562.07</v>
      </c>
    </row>
    <row r="175" spans="1:8" ht="36" x14ac:dyDescent="0.2">
      <c r="A175" s="94"/>
      <c r="B175" s="94"/>
      <c r="C175" s="11" t="s">
        <v>13</v>
      </c>
      <c r="D175" s="10" t="s">
        <v>179</v>
      </c>
      <c r="E175" s="24">
        <v>46042.49</v>
      </c>
      <c r="F175" s="21">
        <v>9562.07</v>
      </c>
      <c r="G175" s="21" t="s">
        <v>186</v>
      </c>
      <c r="H175" s="21">
        <v>9562.07</v>
      </c>
    </row>
    <row r="176" spans="1:8" x14ac:dyDescent="0.2">
      <c r="A176" s="94"/>
      <c r="B176" s="94"/>
      <c r="C176" s="9" t="s">
        <v>11</v>
      </c>
      <c r="D176" s="9" t="s">
        <v>65</v>
      </c>
      <c r="E176" s="23">
        <v>4829.1099999999997</v>
      </c>
      <c r="F176" s="22">
        <v>1094.2</v>
      </c>
      <c r="G176" s="22" t="s">
        <v>187</v>
      </c>
      <c r="H176" s="22">
        <v>1094.2</v>
      </c>
    </row>
    <row r="177" spans="1:8" ht="24" x14ac:dyDescent="0.2">
      <c r="A177" s="94"/>
      <c r="B177" s="94"/>
      <c r="C177" s="10" t="s">
        <v>33</v>
      </c>
      <c r="D177" s="10" t="s">
        <v>102</v>
      </c>
      <c r="E177" s="24">
        <v>4829.1099999999997</v>
      </c>
      <c r="F177" s="21">
        <v>1094.2</v>
      </c>
      <c r="G177" s="21" t="s">
        <v>187</v>
      </c>
      <c r="H177" s="21">
        <v>1094.2</v>
      </c>
    </row>
    <row r="178" spans="1:8" ht="24" x14ac:dyDescent="0.2">
      <c r="A178" s="94"/>
      <c r="B178" s="94"/>
      <c r="C178" s="11" t="s">
        <v>13</v>
      </c>
      <c r="D178" s="10" t="s">
        <v>180</v>
      </c>
      <c r="E178" s="24">
        <v>4829.1099999999997</v>
      </c>
      <c r="F178" s="21">
        <v>1094.2</v>
      </c>
      <c r="G178" s="21" t="s">
        <v>188</v>
      </c>
      <c r="H178" s="21">
        <v>1094.2</v>
      </c>
    </row>
    <row r="179" spans="1:8" s="12" customFormat="1" ht="15" customHeight="1" x14ac:dyDescent="0.2">
      <c r="A179" s="101" t="s">
        <v>12</v>
      </c>
      <c r="B179" s="101"/>
      <c r="C179" s="101"/>
      <c r="D179" s="101"/>
      <c r="E179" s="25">
        <f>E168+E173+E176</f>
        <v>140095.93999999997</v>
      </c>
      <c r="F179" s="26">
        <f>F168+F173+F176</f>
        <v>30470.57</v>
      </c>
      <c r="G179" s="22" t="s">
        <v>189</v>
      </c>
      <c r="H179" s="26">
        <f>H168+H173+H176</f>
        <v>30470.57</v>
      </c>
    </row>
    <row r="180" spans="1:8" ht="24" x14ac:dyDescent="0.2">
      <c r="A180" s="94">
        <v>6</v>
      </c>
      <c r="B180" s="94" t="s">
        <v>193</v>
      </c>
      <c r="C180" s="9" t="s">
        <v>11</v>
      </c>
      <c r="D180" s="9" t="s">
        <v>190</v>
      </c>
      <c r="E180" s="23">
        <v>1480</v>
      </c>
      <c r="F180" s="22">
        <v>53.36</v>
      </c>
      <c r="G180" s="22" t="s">
        <v>194</v>
      </c>
      <c r="H180" s="22">
        <v>53.36</v>
      </c>
    </row>
    <row r="181" spans="1:8" ht="48" x14ac:dyDescent="0.2">
      <c r="A181" s="94"/>
      <c r="B181" s="94"/>
      <c r="C181" s="10" t="s">
        <v>33</v>
      </c>
      <c r="D181" s="10" t="s">
        <v>191</v>
      </c>
      <c r="E181" s="24">
        <v>1480</v>
      </c>
      <c r="F181" s="21">
        <v>53.36</v>
      </c>
      <c r="G181" s="21" t="s">
        <v>195</v>
      </c>
      <c r="H181" s="21">
        <v>53.36</v>
      </c>
    </row>
    <row r="182" spans="1:8" ht="48" x14ac:dyDescent="0.2">
      <c r="A182" s="94"/>
      <c r="B182" s="94"/>
      <c r="C182" s="11" t="s">
        <v>13</v>
      </c>
      <c r="D182" s="10" t="s">
        <v>192</v>
      </c>
      <c r="E182" s="24">
        <v>1480</v>
      </c>
      <c r="F182" s="21">
        <v>53.36</v>
      </c>
      <c r="G182" s="21" t="s">
        <v>196</v>
      </c>
      <c r="H182" s="21">
        <v>53.36</v>
      </c>
    </row>
    <row r="183" spans="1:8" s="12" customFormat="1" ht="15" customHeight="1" x14ac:dyDescent="0.2">
      <c r="A183" s="107" t="str">
        <f>A179</f>
        <v>Итого по муниципальной программе</v>
      </c>
      <c r="B183" s="101"/>
      <c r="C183" s="101"/>
      <c r="D183" s="101"/>
      <c r="E183" s="25">
        <f>E180</f>
        <v>1480</v>
      </c>
      <c r="F183" s="25">
        <f>F180</f>
        <v>53.36</v>
      </c>
      <c r="G183" s="22" t="s">
        <v>194</v>
      </c>
      <c r="H183" s="25">
        <f>H180</f>
        <v>53.36</v>
      </c>
    </row>
    <row r="184" spans="1:8" ht="27" customHeight="1" x14ac:dyDescent="0.2">
      <c r="A184" s="94">
        <v>7</v>
      </c>
      <c r="B184" s="94" t="s">
        <v>197</v>
      </c>
      <c r="C184" s="9" t="s">
        <v>8</v>
      </c>
      <c r="D184" s="9" t="s">
        <v>198</v>
      </c>
      <c r="E184" s="23">
        <v>300</v>
      </c>
      <c r="F184" s="22">
        <v>0</v>
      </c>
      <c r="G184" s="22" t="s">
        <v>205</v>
      </c>
      <c r="H184" s="22">
        <v>0</v>
      </c>
    </row>
    <row r="185" spans="1:8" ht="36" x14ac:dyDescent="0.2">
      <c r="A185" s="94"/>
      <c r="B185" s="94"/>
      <c r="C185" s="10" t="s">
        <v>33</v>
      </c>
      <c r="D185" s="10" t="s">
        <v>200</v>
      </c>
      <c r="E185" s="24">
        <v>250</v>
      </c>
      <c r="F185" s="21">
        <v>0</v>
      </c>
      <c r="G185" s="21" t="s">
        <v>204</v>
      </c>
      <c r="H185" s="21">
        <v>0</v>
      </c>
    </row>
    <row r="186" spans="1:8" x14ac:dyDescent="0.2">
      <c r="A186" s="94"/>
      <c r="B186" s="94"/>
      <c r="C186" s="11" t="s">
        <v>13</v>
      </c>
      <c r="D186" s="10" t="s">
        <v>201</v>
      </c>
      <c r="E186" s="24">
        <v>100</v>
      </c>
      <c r="F186" s="21">
        <v>0</v>
      </c>
      <c r="G186" s="21" t="s">
        <v>205</v>
      </c>
      <c r="H186" s="21">
        <v>0</v>
      </c>
    </row>
    <row r="187" spans="1:8" ht="108" x14ac:dyDescent="0.2">
      <c r="A187" s="94"/>
      <c r="B187" s="94"/>
      <c r="C187" s="11" t="s">
        <v>14</v>
      </c>
      <c r="D187" s="10" t="s">
        <v>202</v>
      </c>
      <c r="E187" s="24">
        <v>150</v>
      </c>
      <c r="F187" s="21">
        <v>0</v>
      </c>
      <c r="G187" s="21" t="s">
        <v>199</v>
      </c>
      <c r="H187" s="21">
        <v>0</v>
      </c>
    </row>
    <row r="188" spans="1:8" ht="24" x14ac:dyDescent="0.2">
      <c r="A188" s="94"/>
      <c r="B188" s="94"/>
      <c r="C188" s="10" t="s">
        <v>34</v>
      </c>
      <c r="D188" s="10" t="s">
        <v>203</v>
      </c>
      <c r="E188" s="24">
        <v>50</v>
      </c>
      <c r="F188" s="21">
        <v>0</v>
      </c>
      <c r="G188" s="21" t="s">
        <v>204</v>
      </c>
      <c r="H188" s="21">
        <v>0</v>
      </c>
    </row>
    <row r="189" spans="1:8" ht="24" x14ac:dyDescent="0.2">
      <c r="A189" s="94"/>
      <c r="B189" s="94"/>
      <c r="C189" s="11" t="s">
        <v>23</v>
      </c>
      <c r="D189" s="10" t="s">
        <v>203</v>
      </c>
      <c r="E189" s="24">
        <v>50</v>
      </c>
      <c r="F189" s="21">
        <v>0</v>
      </c>
      <c r="G189" s="21" t="s">
        <v>204</v>
      </c>
      <c r="H189" s="21">
        <v>0</v>
      </c>
    </row>
    <row r="190" spans="1:8" s="12" customFormat="1" x14ac:dyDescent="0.2">
      <c r="A190" s="101" t="s">
        <v>12</v>
      </c>
      <c r="B190" s="101"/>
      <c r="C190" s="101"/>
      <c r="D190" s="101"/>
      <c r="E190" s="25">
        <v>300</v>
      </c>
      <c r="F190" s="26">
        <v>0</v>
      </c>
      <c r="G190" s="22" t="s">
        <v>205</v>
      </c>
      <c r="H190" s="26">
        <v>0</v>
      </c>
    </row>
    <row r="191" spans="1:8" ht="25.5" customHeight="1" x14ac:dyDescent="0.2">
      <c r="A191" s="105">
        <v>8</v>
      </c>
      <c r="B191" s="94" t="s">
        <v>277</v>
      </c>
      <c r="C191" s="9" t="s">
        <v>8</v>
      </c>
      <c r="D191" s="9" t="s">
        <v>206</v>
      </c>
      <c r="E191" s="23">
        <f>E192+E196+E201+E207+E209+E214</f>
        <v>24937.79</v>
      </c>
      <c r="F191" s="22">
        <f>F192+F196+F201+F207+F209+F214</f>
        <v>645.33000000000004</v>
      </c>
      <c r="G191" s="22" t="s">
        <v>280</v>
      </c>
      <c r="H191" s="22">
        <f>H192+H196+H201+H207+H209+H214</f>
        <v>645.33000000000004</v>
      </c>
    </row>
    <row r="192" spans="1:8" ht="60" x14ac:dyDescent="0.2">
      <c r="A192" s="105"/>
      <c r="B192" s="94"/>
      <c r="C192" s="10" t="s">
        <v>33</v>
      </c>
      <c r="D192" s="10" t="s">
        <v>207</v>
      </c>
      <c r="E192" s="24">
        <f>E193+E194+E195</f>
        <v>13776.03</v>
      </c>
      <c r="F192" s="21">
        <f>F193+F194+F195</f>
        <v>489.45</v>
      </c>
      <c r="G192" s="21" t="s">
        <v>208</v>
      </c>
      <c r="H192" s="21">
        <f>H193+H194+H195</f>
        <v>489.45</v>
      </c>
    </row>
    <row r="193" spans="1:8" ht="24" x14ac:dyDescent="0.2">
      <c r="A193" s="105"/>
      <c r="B193" s="94"/>
      <c r="C193" s="11" t="s">
        <v>13</v>
      </c>
      <c r="D193" s="10" t="s">
        <v>209</v>
      </c>
      <c r="E193" s="24">
        <v>106</v>
      </c>
      <c r="F193" s="21">
        <v>0</v>
      </c>
      <c r="G193" s="21" t="s">
        <v>205</v>
      </c>
      <c r="H193" s="21">
        <v>0</v>
      </c>
    </row>
    <row r="194" spans="1:8" ht="48" x14ac:dyDescent="0.2">
      <c r="A194" s="105"/>
      <c r="B194" s="94"/>
      <c r="C194" s="11" t="s">
        <v>14</v>
      </c>
      <c r="D194" s="10" t="s">
        <v>210</v>
      </c>
      <c r="E194" s="24">
        <v>13670.03</v>
      </c>
      <c r="F194" s="21">
        <v>489.45</v>
      </c>
      <c r="G194" s="21" t="s">
        <v>278</v>
      </c>
      <c r="H194" s="21">
        <v>489.45</v>
      </c>
    </row>
    <row r="195" spans="1:8" ht="60" x14ac:dyDescent="0.2">
      <c r="A195" s="105"/>
      <c r="B195" s="94"/>
      <c r="C195" s="11" t="s">
        <v>15</v>
      </c>
      <c r="D195" s="10" t="s">
        <v>211</v>
      </c>
      <c r="E195" s="24">
        <v>0</v>
      </c>
      <c r="F195" s="21">
        <v>0</v>
      </c>
      <c r="G195" s="21" t="s">
        <v>79</v>
      </c>
      <c r="H195" s="21">
        <v>0</v>
      </c>
    </row>
    <row r="196" spans="1:8" ht="24" x14ac:dyDescent="0.2">
      <c r="A196" s="105"/>
      <c r="B196" s="94"/>
      <c r="C196" s="10" t="s">
        <v>34</v>
      </c>
      <c r="D196" s="10" t="s">
        <v>212</v>
      </c>
      <c r="E196" s="24">
        <f>E197+E198+E199+E200</f>
        <v>357</v>
      </c>
      <c r="F196" s="21">
        <f>F197+F198+F199+F200</f>
        <v>0</v>
      </c>
      <c r="G196" s="21" t="s">
        <v>205</v>
      </c>
      <c r="H196" s="21">
        <f>H197+H198+H199+H200</f>
        <v>0</v>
      </c>
    </row>
    <row r="197" spans="1:8" ht="24" x14ac:dyDescent="0.2">
      <c r="A197" s="105"/>
      <c r="B197" s="94"/>
      <c r="C197" s="11" t="s">
        <v>23</v>
      </c>
      <c r="D197" s="10" t="s">
        <v>213</v>
      </c>
      <c r="E197" s="24">
        <v>45</v>
      </c>
      <c r="F197" s="21">
        <v>0</v>
      </c>
      <c r="G197" s="21" t="s">
        <v>205</v>
      </c>
      <c r="H197" s="21">
        <v>0</v>
      </c>
    </row>
    <row r="198" spans="1:8" ht="24" x14ac:dyDescent="0.2">
      <c r="A198" s="105"/>
      <c r="B198" s="94"/>
      <c r="C198" s="11" t="s">
        <v>35</v>
      </c>
      <c r="D198" s="10" t="s">
        <v>214</v>
      </c>
      <c r="E198" s="24">
        <v>157</v>
      </c>
      <c r="F198" s="21">
        <v>0</v>
      </c>
      <c r="G198" s="21" t="s">
        <v>205</v>
      </c>
      <c r="H198" s="21">
        <v>0</v>
      </c>
    </row>
    <row r="199" spans="1:8" ht="24" x14ac:dyDescent="0.2">
      <c r="A199" s="105"/>
      <c r="B199" s="94"/>
      <c r="C199" s="11" t="s">
        <v>36</v>
      </c>
      <c r="D199" s="10" t="s">
        <v>213</v>
      </c>
      <c r="E199" s="24">
        <v>0</v>
      </c>
      <c r="F199" s="21">
        <v>0</v>
      </c>
      <c r="G199" s="21" t="s">
        <v>79</v>
      </c>
      <c r="H199" s="21">
        <v>0</v>
      </c>
    </row>
    <row r="200" spans="1:8" ht="36" x14ac:dyDescent="0.2">
      <c r="A200" s="105"/>
      <c r="B200" s="94"/>
      <c r="C200" s="11" t="s">
        <v>37</v>
      </c>
      <c r="D200" s="10" t="s">
        <v>215</v>
      </c>
      <c r="E200" s="24">
        <v>155</v>
      </c>
      <c r="F200" s="21">
        <v>0</v>
      </c>
      <c r="G200" s="21" t="s">
        <v>199</v>
      </c>
      <c r="H200" s="21">
        <v>0</v>
      </c>
    </row>
    <row r="201" spans="1:8" ht="60" x14ac:dyDescent="0.2">
      <c r="A201" s="105"/>
      <c r="B201" s="94"/>
      <c r="C201" s="10" t="s">
        <v>38</v>
      </c>
      <c r="D201" s="10" t="s">
        <v>216</v>
      </c>
      <c r="E201" s="24">
        <f>E202+E203+E204+E205+E206</f>
        <v>1067.74</v>
      </c>
      <c r="F201" s="21">
        <f>F202+F203+F204+F205+F206</f>
        <v>0</v>
      </c>
      <c r="G201" s="21" t="s">
        <v>199</v>
      </c>
      <c r="H201" s="21">
        <f>H202+H203+H204+H205+H206</f>
        <v>0</v>
      </c>
    </row>
    <row r="202" spans="1:8" ht="156" x14ac:dyDescent="0.2">
      <c r="A202" s="105"/>
      <c r="B202" s="94"/>
      <c r="C202" s="11" t="s">
        <v>24</v>
      </c>
      <c r="D202" s="10" t="s">
        <v>217</v>
      </c>
      <c r="E202" s="24">
        <v>12</v>
      </c>
      <c r="F202" s="21">
        <v>0</v>
      </c>
      <c r="G202" s="21" t="s">
        <v>205</v>
      </c>
      <c r="H202" s="21">
        <v>0</v>
      </c>
    </row>
    <row r="203" spans="1:8" ht="132" x14ac:dyDescent="0.2">
      <c r="A203" s="105"/>
      <c r="B203" s="94"/>
      <c r="C203" s="11" t="s">
        <v>39</v>
      </c>
      <c r="D203" s="10" t="s">
        <v>218</v>
      </c>
      <c r="E203" s="24">
        <v>0</v>
      </c>
      <c r="F203" s="21">
        <v>0</v>
      </c>
      <c r="G203" s="21" t="s">
        <v>79</v>
      </c>
      <c r="H203" s="21">
        <v>0</v>
      </c>
    </row>
    <row r="204" spans="1:8" ht="48" x14ac:dyDescent="0.2">
      <c r="A204" s="105"/>
      <c r="B204" s="94"/>
      <c r="C204" s="11" t="s">
        <v>40</v>
      </c>
      <c r="D204" s="10" t="s">
        <v>219</v>
      </c>
      <c r="E204" s="24">
        <v>56</v>
      </c>
      <c r="F204" s="21">
        <v>0</v>
      </c>
      <c r="G204" s="21" t="s">
        <v>205</v>
      </c>
      <c r="H204" s="21">
        <v>0</v>
      </c>
    </row>
    <row r="205" spans="1:8" ht="24" x14ac:dyDescent="0.2">
      <c r="A205" s="105"/>
      <c r="B205" s="94"/>
      <c r="C205" s="11" t="s">
        <v>46</v>
      </c>
      <c r="D205" s="10" t="s">
        <v>220</v>
      </c>
      <c r="E205" s="24">
        <v>0</v>
      </c>
      <c r="F205" s="21">
        <v>0</v>
      </c>
      <c r="G205" s="21" t="s">
        <v>79</v>
      </c>
      <c r="H205" s="21">
        <v>0</v>
      </c>
    </row>
    <row r="206" spans="1:8" ht="36" x14ac:dyDescent="0.2">
      <c r="A206" s="105"/>
      <c r="B206" s="94"/>
      <c r="C206" s="11" t="s">
        <v>51</v>
      </c>
      <c r="D206" s="10" t="s">
        <v>221</v>
      </c>
      <c r="E206" s="24">
        <v>999.74</v>
      </c>
      <c r="F206" s="21">
        <v>0</v>
      </c>
      <c r="G206" s="21" t="s">
        <v>205</v>
      </c>
      <c r="H206" s="21">
        <v>0</v>
      </c>
    </row>
    <row r="207" spans="1:8" ht="84" x14ac:dyDescent="0.2">
      <c r="A207" s="105"/>
      <c r="B207" s="94"/>
      <c r="C207" s="10" t="s">
        <v>41</v>
      </c>
      <c r="D207" s="10" t="s">
        <v>222</v>
      </c>
      <c r="E207" s="24">
        <f>E208</f>
        <v>805</v>
      </c>
      <c r="F207" s="21">
        <f>F208</f>
        <v>143.77000000000001</v>
      </c>
      <c r="G207" s="21" t="s">
        <v>279</v>
      </c>
      <c r="H207" s="21">
        <f>H208</f>
        <v>143.77000000000001</v>
      </c>
    </row>
    <row r="208" spans="1:8" ht="60" x14ac:dyDescent="0.2">
      <c r="A208" s="105"/>
      <c r="B208" s="94"/>
      <c r="C208" s="11" t="s">
        <v>25</v>
      </c>
      <c r="D208" s="10" t="s">
        <v>223</v>
      </c>
      <c r="E208" s="24">
        <v>805</v>
      </c>
      <c r="F208" s="21">
        <v>143.77000000000001</v>
      </c>
      <c r="G208" s="21" t="s">
        <v>279</v>
      </c>
      <c r="H208" s="21">
        <v>143.77000000000001</v>
      </c>
    </row>
    <row r="209" spans="1:8" ht="108" x14ac:dyDescent="0.2">
      <c r="A209" s="105"/>
      <c r="B209" s="94"/>
      <c r="C209" s="10" t="s">
        <v>42</v>
      </c>
      <c r="D209" s="10" t="s">
        <v>224</v>
      </c>
      <c r="E209" s="24">
        <f>E210+E211+E212+E213</f>
        <v>373</v>
      </c>
      <c r="F209" s="21">
        <f>F210+F211+F212+F213</f>
        <v>0</v>
      </c>
      <c r="G209" s="21" t="s">
        <v>205</v>
      </c>
      <c r="H209" s="21">
        <f>H210+H211+H212+H213</f>
        <v>0</v>
      </c>
    </row>
    <row r="210" spans="1:8" ht="84" x14ac:dyDescent="0.2">
      <c r="A210" s="105"/>
      <c r="B210" s="94"/>
      <c r="C210" s="11" t="s">
        <v>26</v>
      </c>
      <c r="D210" s="10" t="s">
        <v>225</v>
      </c>
      <c r="E210" s="24">
        <v>34.5</v>
      </c>
      <c r="F210" s="21">
        <v>0</v>
      </c>
      <c r="G210" s="21" t="s">
        <v>199</v>
      </c>
      <c r="H210" s="21">
        <v>0</v>
      </c>
    </row>
    <row r="211" spans="1:8" ht="48" x14ac:dyDescent="0.2">
      <c r="A211" s="105"/>
      <c r="B211" s="94"/>
      <c r="C211" s="11" t="s">
        <v>43</v>
      </c>
      <c r="D211" s="10" t="s">
        <v>226</v>
      </c>
      <c r="E211" s="24">
        <v>103.5</v>
      </c>
      <c r="F211" s="21">
        <v>0</v>
      </c>
      <c r="G211" s="21" t="s">
        <v>205</v>
      </c>
      <c r="H211" s="21">
        <v>0</v>
      </c>
    </row>
    <row r="212" spans="1:8" ht="84" x14ac:dyDescent="0.2">
      <c r="A212" s="105"/>
      <c r="B212" s="94"/>
      <c r="C212" s="11" t="s">
        <v>44</v>
      </c>
      <c r="D212" s="10" t="s">
        <v>225</v>
      </c>
      <c r="E212" s="24">
        <v>235</v>
      </c>
      <c r="F212" s="21">
        <v>0</v>
      </c>
      <c r="G212" s="21" t="s">
        <v>205</v>
      </c>
      <c r="H212" s="21">
        <v>0</v>
      </c>
    </row>
    <row r="213" spans="1:8" ht="168" x14ac:dyDescent="0.2">
      <c r="A213" s="105"/>
      <c r="B213" s="94"/>
      <c r="C213" s="11" t="s">
        <v>45</v>
      </c>
      <c r="D213" s="10" t="s">
        <v>227</v>
      </c>
      <c r="E213" s="24">
        <v>0</v>
      </c>
      <c r="F213" s="21">
        <v>0</v>
      </c>
      <c r="G213" s="21" t="s">
        <v>79</v>
      </c>
      <c r="H213" s="21">
        <v>0</v>
      </c>
    </row>
    <row r="214" spans="1:8" ht="48" x14ac:dyDescent="0.2">
      <c r="A214" s="105"/>
      <c r="B214" s="94"/>
      <c r="C214" s="10" t="s">
        <v>47</v>
      </c>
      <c r="D214" s="10" t="s">
        <v>228</v>
      </c>
      <c r="E214" s="24">
        <f>E215+E216</f>
        <v>8559.02</v>
      </c>
      <c r="F214" s="21">
        <f>F215+F216</f>
        <v>12.11</v>
      </c>
      <c r="G214" s="21" t="s">
        <v>281</v>
      </c>
      <c r="H214" s="21">
        <f>H215+H216</f>
        <v>12.11</v>
      </c>
    </row>
    <row r="215" spans="1:8" ht="24" x14ac:dyDescent="0.2">
      <c r="A215" s="105"/>
      <c r="B215" s="94"/>
      <c r="C215" s="11" t="s">
        <v>48</v>
      </c>
      <c r="D215" s="10" t="s">
        <v>229</v>
      </c>
      <c r="E215" s="24">
        <v>8500</v>
      </c>
      <c r="F215" s="21">
        <v>0</v>
      </c>
      <c r="G215" s="21" t="s">
        <v>205</v>
      </c>
      <c r="H215" s="21">
        <v>0</v>
      </c>
    </row>
    <row r="216" spans="1:8" ht="24" x14ac:dyDescent="0.2">
      <c r="A216" s="105"/>
      <c r="B216" s="94"/>
      <c r="C216" s="11" t="s">
        <v>49</v>
      </c>
      <c r="D216" s="10" t="s">
        <v>230</v>
      </c>
      <c r="E216" s="24">
        <v>59.02</v>
      </c>
      <c r="F216" s="21">
        <v>12.11</v>
      </c>
      <c r="G216" s="21" t="s">
        <v>282</v>
      </c>
      <c r="H216" s="21">
        <v>12.11</v>
      </c>
    </row>
    <row r="217" spans="1:8" ht="36" x14ac:dyDescent="0.2">
      <c r="A217" s="105"/>
      <c r="B217" s="94"/>
      <c r="C217" s="9" t="s">
        <v>9</v>
      </c>
      <c r="D217" s="9" t="s">
        <v>231</v>
      </c>
      <c r="E217" s="23">
        <v>9197.94</v>
      </c>
      <c r="F217" s="22">
        <v>9.6</v>
      </c>
      <c r="G217" s="22" t="s">
        <v>283</v>
      </c>
      <c r="H217" s="22">
        <v>9.6</v>
      </c>
    </row>
    <row r="218" spans="1:8" ht="48" x14ac:dyDescent="0.2">
      <c r="A218" s="105"/>
      <c r="B218" s="94"/>
      <c r="C218" s="10" t="s">
        <v>33</v>
      </c>
      <c r="D218" s="10" t="s">
        <v>232</v>
      </c>
      <c r="E218" s="24">
        <v>8285.74</v>
      </c>
      <c r="F218" s="21">
        <v>9.6</v>
      </c>
      <c r="G218" s="21" t="s">
        <v>284</v>
      </c>
      <c r="H218" s="21">
        <v>9.6</v>
      </c>
    </row>
    <row r="219" spans="1:8" ht="72" x14ac:dyDescent="0.2">
      <c r="A219" s="105"/>
      <c r="B219" s="94"/>
      <c r="C219" s="11" t="s">
        <v>13</v>
      </c>
      <c r="D219" s="10" t="s">
        <v>233</v>
      </c>
      <c r="E219" s="24">
        <v>4.8</v>
      </c>
      <c r="F219" s="21">
        <v>0</v>
      </c>
      <c r="G219" s="21" t="s">
        <v>285</v>
      </c>
      <c r="H219" s="21">
        <v>0</v>
      </c>
    </row>
    <row r="220" spans="1:8" ht="24" x14ac:dyDescent="0.2">
      <c r="A220" s="105"/>
      <c r="B220" s="94"/>
      <c r="C220" s="11" t="s">
        <v>14</v>
      </c>
      <c r="D220" s="10" t="s">
        <v>234</v>
      </c>
      <c r="E220" s="24">
        <v>60</v>
      </c>
      <c r="F220" s="21">
        <v>0</v>
      </c>
      <c r="G220" s="21" t="s">
        <v>285</v>
      </c>
      <c r="H220" s="21">
        <v>0</v>
      </c>
    </row>
    <row r="221" spans="1:8" ht="48" x14ac:dyDescent="0.2">
      <c r="A221" s="105"/>
      <c r="B221" s="94"/>
      <c r="C221" s="11" t="s">
        <v>15</v>
      </c>
      <c r="D221" s="10" t="s">
        <v>235</v>
      </c>
      <c r="E221" s="24">
        <v>300</v>
      </c>
      <c r="F221" s="21">
        <v>0</v>
      </c>
      <c r="G221" s="21" t="s">
        <v>285</v>
      </c>
      <c r="H221" s="21">
        <v>0</v>
      </c>
    </row>
    <row r="222" spans="1:8" ht="60" x14ac:dyDescent="0.2">
      <c r="A222" s="105"/>
      <c r="B222" s="94"/>
      <c r="C222" s="11" t="s">
        <v>16</v>
      </c>
      <c r="D222" s="10" t="s">
        <v>236</v>
      </c>
      <c r="E222" s="24">
        <v>0</v>
      </c>
      <c r="F222" s="21">
        <v>0</v>
      </c>
      <c r="G222" s="21" t="s">
        <v>286</v>
      </c>
      <c r="H222" s="21">
        <v>0</v>
      </c>
    </row>
    <row r="223" spans="1:8" ht="24" x14ac:dyDescent="0.2">
      <c r="A223" s="105"/>
      <c r="B223" s="94"/>
      <c r="C223" s="11" t="s">
        <v>17</v>
      </c>
      <c r="D223" s="10" t="s">
        <v>238</v>
      </c>
      <c r="E223" s="24">
        <v>300</v>
      </c>
      <c r="F223" s="21">
        <v>0</v>
      </c>
      <c r="G223" s="21" t="s">
        <v>285</v>
      </c>
      <c r="H223" s="21">
        <v>0</v>
      </c>
    </row>
    <row r="224" spans="1:8" ht="36" x14ac:dyDescent="0.2">
      <c r="A224" s="105"/>
      <c r="B224" s="94"/>
      <c r="C224" s="11" t="s">
        <v>18</v>
      </c>
      <c r="D224" s="10" t="s">
        <v>239</v>
      </c>
      <c r="E224" s="24">
        <v>6345</v>
      </c>
      <c r="F224" s="21">
        <v>0</v>
      </c>
      <c r="G224" s="21" t="s">
        <v>285</v>
      </c>
      <c r="H224" s="21">
        <v>0</v>
      </c>
    </row>
    <row r="225" spans="1:8" ht="60" x14ac:dyDescent="0.2">
      <c r="A225" s="105"/>
      <c r="B225" s="94"/>
      <c r="C225" s="11" t="s">
        <v>19</v>
      </c>
      <c r="D225" s="10" t="s">
        <v>240</v>
      </c>
      <c r="E225" s="24">
        <v>0</v>
      </c>
      <c r="F225" s="21">
        <v>0</v>
      </c>
      <c r="G225" s="21" t="s">
        <v>286</v>
      </c>
      <c r="H225" s="21">
        <v>0</v>
      </c>
    </row>
    <row r="226" spans="1:8" ht="36" x14ac:dyDescent="0.2">
      <c r="A226" s="105"/>
      <c r="B226" s="94"/>
      <c r="C226" s="11" t="s">
        <v>20</v>
      </c>
      <c r="D226" s="10" t="s">
        <v>241</v>
      </c>
      <c r="E226" s="24">
        <v>0</v>
      </c>
      <c r="F226" s="21">
        <v>0</v>
      </c>
      <c r="G226" s="21" t="s">
        <v>286</v>
      </c>
      <c r="H226" s="21">
        <v>0</v>
      </c>
    </row>
    <row r="227" spans="1:8" ht="36" x14ac:dyDescent="0.2">
      <c r="A227" s="105"/>
      <c r="B227" s="94"/>
      <c r="C227" s="11" t="s">
        <v>21</v>
      </c>
      <c r="D227" s="10" t="s">
        <v>242</v>
      </c>
      <c r="E227" s="24">
        <v>330.49</v>
      </c>
      <c r="F227" s="21">
        <v>0</v>
      </c>
      <c r="G227" s="21" t="s">
        <v>285</v>
      </c>
      <c r="H227" s="21">
        <v>0</v>
      </c>
    </row>
    <row r="228" spans="1:8" ht="36" x14ac:dyDescent="0.2">
      <c r="A228" s="105"/>
      <c r="B228" s="94"/>
      <c r="C228" s="11" t="s">
        <v>22</v>
      </c>
      <c r="D228" s="10" t="s">
        <v>243</v>
      </c>
      <c r="E228" s="24">
        <v>945.45</v>
      </c>
      <c r="F228" s="21">
        <v>9.6</v>
      </c>
      <c r="G228" s="21" t="s">
        <v>244</v>
      </c>
      <c r="H228" s="21">
        <v>9.6</v>
      </c>
    </row>
    <row r="229" spans="1:8" ht="36" x14ac:dyDescent="0.2">
      <c r="A229" s="105"/>
      <c r="B229" s="94"/>
      <c r="C229" s="10" t="s">
        <v>34</v>
      </c>
      <c r="D229" s="10" t="s">
        <v>245</v>
      </c>
      <c r="E229" s="24">
        <v>72.2</v>
      </c>
      <c r="F229" s="21">
        <v>0</v>
      </c>
      <c r="G229" s="21" t="s">
        <v>246</v>
      </c>
      <c r="H229" s="21">
        <v>0</v>
      </c>
    </row>
    <row r="230" spans="1:8" ht="36" x14ac:dyDescent="0.2">
      <c r="A230" s="105"/>
      <c r="B230" s="94"/>
      <c r="C230" s="11" t="s">
        <v>23</v>
      </c>
      <c r="D230" s="10" t="s">
        <v>247</v>
      </c>
      <c r="E230" s="24">
        <v>72.2</v>
      </c>
      <c r="F230" s="21">
        <v>0</v>
      </c>
      <c r="G230" s="21" t="s">
        <v>246</v>
      </c>
      <c r="H230" s="21">
        <v>0</v>
      </c>
    </row>
    <row r="231" spans="1:8" ht="36" x14ac:dyDescent="0.2">
      <c r="A231" s="105"/>
      <c r="B231" s="94"/>
      <c r="C231" s="11" t="s">
        <v>35</v>
      </c>
      <c r="D231" s="10" t="s">
        <v>248</v>
      </c>
      <c r="E231" s="24">
        <v>0</v>
      </c>
      <c r="F231" s="21">
        <v>0</v>
      </c>
      <c r="G231" s="21" t="s">
        <v>287</v>
      </c>
      <c r="H231" s="21">
        <v>0</v>
      </c>
    </row>
    <row r="232" spans="1:8" ht="36" x14ac:dyDescent="0.2">
      <c r="A232" s="105"/>
      <c r="B232" s="94"/>
      <c r="C232" s="10" t="s">
        <v>38</v>
      </c>
      <c r="D232" s="10" t="s">
        <v>249</v>
      </c>
      <c r="E232" s="24">
        <v>840</v>
      </c>
      <c r="F232" s="21">
        <v>0</v>
      </c>
      <c r="G232" s="21" t="s">
        <v>246</v>
      </c>
      <c r="H232" s="21">
        <v>0</v>
      </c>
    </row>
    <row r="233" spans="1:8" ht="24" x14ac:dyDescent="0.2">
      <c r="A233" s="105"/>
      <c r="B233" s="94"/>
      <c r="C233" s="11" t="s">
        <v>24</v>
      </c>
      <c r="D233" s="10" t="s">
        <v>250</v>
      </c>
      <c r="E233" s="24">
        <v>840</v>
      </c>
      <c r="F233" s="21">
        <v>0</v>
      </c>
      <c r="G233" s="21" t="s">
        <v>288</v>
      </c>
      <c r="H233" s="21">
        <v>0</v>
      </c>
    </row>
    <row r="234" spans="1:8" ht="36" x14ac:dyDescent="0.2">
      <c r="A234" s="105"/>
      <c r="B234" s="94"/>
      <c r="C234" s="9" t="s">
        <v>10</v>
      </c>
      <c r="D234" s="9" t="s">
        <v>251</v>
      </c>
      <c r="E234" s="23">
        <v>852</v>
      </c>
      <c r="F234" s="22">
        <v>67.319999999999993</v>
      </c>
      <c r="G234" s="22" t="s">
        <v>252</v>
      </c>
      <c r="H234" s="22">
        <v>67.319999999999993</v>
      </c>
    </row>
    <row r="235" spans="1:8" ht="84" x14ac:dyDescent="0.2">
      <c r="A235" s="105"/>
      <c r="B235" s="94"/>
      <c r="C235" s="10" t="s">
        <v>33</v>
      </c>
      <c r="D235" s="10" t="s">
        <v>253</v>
      </c>
      <c r="E235" s="24">
        <v>852</v>
      </c>
      <c r="F235" s="21">
        <v>67.319999999999993</v>
      </c>
      <c r="G235" s="21" t="s">
        <v>252</v>
      </c>
      <c r="H235" s="21">
        <v>67.319999999999993</v>
      </c>
    </row>
    <row r="236" spans="1:8" ht="72" x14ac:dyDescent="0.2">
      <c r="A236" s="105"/>
      <c r="B236" s="94"/>
      <c r="C236" s="11" t="s">
        <v>13</v>
      </c>
      <c r="D236" s="10" t="s">
        <v>254</v>
      </c>
      <c r="E236" s="24">
        <v>852</v>
      </c>
      <c r="F236" s="21">
        <v>67.319999999999993</v>
      </c>
      <c r="G236" s="21" t="s">
        <v>252</v>
      </c>
      <c r="H236" s="21">
        <v>67.319999999999993</v>
      </c>
    </row>
    <row r="237" spans="1:8" x14ac:dyDescent="0.2">
      <c r="A237" s="105"/>
      <c r="B237" s="94"/>
      <c r="C237" s="9" t="s">
        <v>11</v>
      </c>
      <c r="D237" s="9" t="s">
        <v>50</v>
      </c>
      <c r="E237" s="23">
        <f>E238</f>
        <v>16888.36</v>
      </c>
      <c r="F237" s="22">
        <f>F238</f>
        <v>926.82999999999993</v>
      </c>
      <c r="G237" s="22" t="s">
        <v>289</v>
      </c>
      <c r="H237" s="22">
        <f>H238</f>
        <v>926.82999999999993</v>
      </c>
    </row>
    <row r="238" spans="1:8" x14ac:dyDescent="0.2">
      <c r="A238" s="105"/>
      <c r="B238" s="94"/>
      <c r="C238" s="10" t="s">
        <v>33</v>
      </c>
      <c r="D238" s="10" t="s">
        <v>255</v>
      </c>
      <c r="E238" s="24">
        <f>E239+E240+E241+E242+E243+E244+E245+E246</f>
        <v>16888.36</v>
      </c>
      <c r="F238" s="21">
        <f>F239+F240+F241+F242+F243+F244+F245+F246</f>
        <v>926.82999999999993</v>
      </c>
      <c r="G238" s="21" t="s">
        <v>294</v>
      </c>
      <c r="H238" s="21">
        <f>H239+H240+H241+H242+H243+H244+H245+H246</f>
        <v>926.82999999999993</v>
      </c>
    </row>
    <row r="239" spans="1:8" ht="48" x14ac:dyDescent="0.2">
      <c r="A239" s="105"/>
      <c r="B239" s="94"/>
      <c r="C239" s="11" t="s">
        <v>13</v>
      </c>
      <c r="D239" s="10" t="s">
        <v>256</v>
      </c>
      <c r="E239" s="24">
        <v>60.4</v>
      </c>
      <c r="F239" s="21">
        <v>0</v>
      </c>
      <c r="G239" s="21" t="s">
        <v>290</v>
      </c>
      <c r="H239" s="21">
        <v>0</v>
      </c>
    </row>
    <row r="240" spans="1:8" ht="36" x14ac:dyDescent="0.2">
      <c r="A240" s="105"/>
      <c r="B240" s="94"/>
      <c r="C240" s="11" t="s">
        <v>14</v>
      </c>
      <c r="D240" s="10" t="s">
        <v>257</v>
      </c>
      <c r="E240" s="24">
        <v>90</v>
      </c>
      <c r="F240" s="21">
        <v>15</v>
      </c>
      <c r="G240" s="21" t="s">
        <v>295</v>
      </c>
      <c r="H240" s="21">
        <v>15</v>
      </c>
    </row>
    <row r="241" spans="1:8" ht="60" x14ac:dyDescent="0.2">
      <c r="A241" s="105"/>
      <c r="B241" s="94"/>
      <c r="C241" s="11" t="s">
        <v>15</v>
      </c>
      <c r="D241" s="10" t="s">
        <v>258</v>
      </c>
      <c r="E241" s="24">
        <v>60</v>
      </c>
      <c r="F241" s="21">
        <v>10</v>
      </c>
      <c r="G241" s="21" t="s">
        <v>296</v>
      </c>
      <c r="H241" s="21">
        <v>10</v>
      </c>
    </row>
    <row r="242" spans="1:8" ht="48" x14ac:dyDescent="0.2">
      <c r="A242" s="105"/>
      <c r="B242" s="94"/>
      <c r="C242" s="11" t="s">
        <v>16</v>
      </c>
      <c r="D242" s="10" t="s">
        <v>259</v>
      </c>
      <c r="E242" s="24">
        <v>0</v>
      </c>
      <c r="F242" s="21">
        <v>0</v>
      </c>
      <c r="G242" s="21" t="s">
        <v>286</v>
      </c>
      <c r="H242" s="21">
        <v>0</v>
      </c>
    </row>
    <row r="243" spans="1:8" ht="48" x14ac:dyDescent="0.2">
      <c r="A243" s="105"/>
      <c r="B243" s="94"/>
      <c r="C243" s="11" t="s">
        <v>17</v>
      </c>
      <c r="D243" s="10" t="s">
        <v>260</v>
      </c>
      <c r="E243" s="24">
        <v>16151.8</v>
      </c>
      <c r="F243" s="21">
        <v>814.14</v>
      </c>
      <c r="G243" s="21" t="s">
        <v>297</v>
      </c>
      <c r="H243" s="21">
        <v>814.14</v>
      </c>
    </row>
    <row r="244" spans="1:8" ht="48" x14ac:dyDescent="0.2">
      <c r="A244" s="105"/>
      <c r="B244" s="94"/>
      <c r="C244" s="11" t="s">
        <v>18</v>
      </c>
      <c r="D244" s="10" t="s">
        <v>261</v>
      </c>
      <c r="E244" s="24">
        <v>0</v>
      </c>
      <c r="F244" s="21">
        <v>0</v>
      </c>
      <c r="G244" s="21" t="s">
        <v>237</v>
      </c>
      <c r="H244" s="21">
        <v>0</v>
      </c>
    </row>
    <row r="245" spans="1:8" ht="24" x14ac:dyDescent="0.2">
      <c r="A245" s="105"/>
      <c r="B245" s="94"/>
      <c r="C245" s="11" t="s">
        <v>19</v>
      </c>
      <c r="D245" s="10" t="s">
        <v>262</v>
      </c>
      <c r="E245" s="24">
        <v>0</v>
      </c>
      <c r="F245" s="21">
        <v>0</v>
      </c>
      <c r="G245" s="21" t="s">
        <v>286</v>
      </c>
      <c r="H245" s="21">
        <v>0</v>
      </c>
    </row>
    <row r="246" spans="1:8" ht="24" x14ac:dyDescent="0.2">
      <c r="A246" s="105"/>
      <c r="B246" s="94"/>
      <c r="C246" s="11" t="s">
        <v>20</v>
      </c>
      <c r="D246" s="10" t="s">
        <v>263</v>
      </c>
      <c r="E246" s="24">
        <v>526.16</v>
      </c>
      <c r="F246" s="21">
        <v>87.69</v>
      </c>
      <c r="G246" s="21" t="s">
        <v>298</v>
      </c>
      <c r="H246" s="21">
        <v>87.69</v>
      </c>
    </row>
    <row r="247" spans="1:8" ht="24" x14ac:dyDescent="0.2">
      <c r="A247" s="105"/>
      <c r="B247" s="94"/>
      <c r="C247" s="9" t="s">
        <v>28</v>
      </c>
      <c r="D247" s="9" t="s">
        <v>264</v>
      </c>
      <c r="E247" s="23">
        <v>1386.64</v>
      </c>
      <c r="F247" s="22">
        <v>0</v>
      </c>
      <c r="G247" s="22" t="s">
        <v>291</v>
      </c>
      <c r="H247" s="22">
        <v>0</v>
      </c>
    </row>
    <row r="248" spans="1:8" ht="48" x14ac:dyDescent="0.2">
      <c r="A248" s="105"/>
      <c r="B248" s="94"/>
      <c r="C248" s="10" t="s">
        <v>33</v>
      </c>
      <c r="D248" s="10" t="s">
        <v>266</v>
      </c>
      <c r="E248" s="24">
        <v>148</v>
      </c>
      <c r="F248" s="21">
        <v>0</v>
      </c>
      <c r="G248" s="21" t="s">
        <v>265</v>
      </c>
      <c r="H248" s="21">
        <v>0</v>
      </c>
    </row>
    <row r="249" spans="1:8" ht="36" x14ac:dyDescent="0.2">
      <c r="A249" s="105"/>
      <c r="B249" s="94"/>
      <c r="C249" s="11" t="s">
        <v>13</v>
      </c>
      <c r="D249" s="10" t="s">
        <v>267</v>
      </c>
      <c r="E249" s="24">
        <v>148</v>
      </c>
      <c r="F249" s="21">
        <v>0</v>
      </c>
      <c r="G249" s="21" t="s">
        <v>265</v>
      </c>
      <c r="H249" s="21">
        <v>0</v>
      </c>
    </row>
    <row r="250" spans="1:8" ht="48" x14ac:dyDescent="0.2">
      <c r="A250" s="105"/>
      <c r="B250" s="94"/>
      <c r="C250" s="10" t="s">
        <v>34</v>
      </c>
      <c r="D250" s="10" t="s">
        <v>268</v>
      </c>
      <c r="E250" s="24">
        <v>1238.6400000000001</v>
      </c>
      <c r="F250" s="21">
        <v>0</v>
      </c>
      <c r="G250" s="21" t="s">
        <v>265</v>
      </c>
      <c r="H250" s="21">
        <v>0</v>
      </c>
    </row>
    <row r="251" spans="1:8" ht="36" x14ac:dyDescent="0.2">
      <c r="A251" s="105"/>
      <c r="B251" s="94"/>
      <c r="C251" s="11" t="s">
        <v>23</v>
      </c>
      <c r="D251" s="10" t="s">
        <v>269</v>
      </c>
      <c r="E251" s="24">
        <v>1238.6400000000001</v>
      </c>
      <c r="F251" s="21">
        <v>0</v>
      </c>
      <c r="G251" s="21" t="s">
        <v>265</v>
      </c>
      <c r="H251" s="21">
        <v>0</v>
      </c>
    </row>
    <row r="252" spans="1:8" ht="48" x14ac:dyDescent="0.2">
      <c r="A252" s="105"/>
      <c r="B252" s="94"/>
      <c r="C252" s="11" t="s">
        <v>35</v>
      </c>
      <c r="D252" s="10" t="s">
        <v>270</v>
      </c>
      <c r="E252" s="24">
        <v>0</v>
      </c>
      <c r="F252" s="21">
        <v>0</v>
      </c>
      <c r="G252" s="21" t="s">
        <v>237</v>
      </c>
      <c r="H252" s="21">
        <v>0</v>
      </c>
    </row>
    <row r="253" spans="1:8" ht="48" x14ac:dyDescent="0.2">
      <c r="A253" s="105"/>
      <c r="B253" s="94"/>
      <c r="C253" s="11" t="s">
        <v>36</v>
      </c>
      <c r="D253" s="10" t="s">
        <v>271</v>
      </c>
      <c r="E253" s="24">
        <v>0</v>
      </c>
      <c r="F253" s="21">
        <v>0</v>
      </c>
      <c r="G253" s="21" t="s">
        <v>237</v>
      </c>
      <c r="H253" s="21">
        <v>0</v>
      </c>
    </row>
    <row r="254" spans="1:8" ht="24" x14ac:dyDescent="0.2">
      <c r="A254" s="105"/>
      <c r="B254" s="94"/>
      <c r="C254" s="9" t="s">
        <v>29</v>
      </c>
      <c r="D254" s="9" t="s">
        <v>65</v>
      </c>
      <c r="E254" s="23">
        <v>22882.1</v>
      </c>
      <c r="F254" s="22">
        <v>4595.05</v>
      </c>
      <c r="G254" s="22" t="s">
        <v>292</v>
      </c>
      <c r="H254" s="22">
        <v>4595.05</v>
      </c>
    </row>
    <row r="255" spans="1:8" ht="24" x14ac:dyDescent="0.2">
      <c r="A255" s="105"/>
      <c r="B255" s="94"/>
      <c r="C255" s="10" t="s">
        <v>33</v>
      </c>
      <c r="D255" s="10" t="s">
        <v>102</v>
      </c>
      <c r="E255" s="24">
        <v>22882.1</v>
      </c>
      <c r="F255" s="21">
        <v>4595.05</v>
      </c>
      <c r="G255" s="21" t="s">
        <v>293</v>
      </c>
      <c r="H255" s="21">
        <v>6289.01</v>
      </c>
    </row>
    <row r="256" spans="1:8" ht="36" x14ac:dyDescent="0.2">
      <c r="A256" s="105"/>
      <c r="B256" s="94"/>
      <c r="C256" s="11" t="s">
        <v>13</v>
      </c>
      <c r="D256" s="10" t="s">
        <v>273</v>
      </c>
      <c r="E256" s="24">
        <v>0</v>
      </c>
      <c r="F256" s="21">
        <v>0</v>
      </c>
      <c r="G256" s="21" t="s">
        <v>287</v>
      </c>
      <c r="H256" s="21">
        <v>0</v>
      </c>
    </row>
    <row r="257" spans="1:8" ht="36" x14ac:dyDescent="0.2">
      <c r="A257" s="105"/>
      <c r="B257" s="94"/>
      <c r="C257" s="11" t="s">
        <v>14</v>
      </c>
      <c r="D257" s="10" t="s">
        <v>242</v>
      </c>
      <c r="E257" s="24">
        <v>22882.1</v>
      </c>
      <c r="F257" s="21">
        <v>4595.05</v>
      </c>
      <c r="G257" s="21" t="s">
        <v>272</v>
      </c>
      <c r="H257" s="21">
        <v>6289.01</v>
      </c>
    </row>
    <row r="258" spans="1:8" ht="48" x14ac:dyDescent="0.2">
      <c r="A258" s="105"/>
      <c r="B258" s="94"/>
      <c r="C258" s="11" t="s">
        <v>15</v>
      </c>
      <c r="D258" s="10" t="s">
        <v>274</v>
      </c>
      <c r="E258" s="24">
        <v>0</v>
      </c>
      <c r="F258" s="21">
        <v>0</v>
      </c>
      <c r="G258" s="21" t="s">
        <v>237</v>
      </c>
      <c r="H258" s="21">
        <v>0</v>
      </c>
    </row>
    <row r="259" spans="1:8" ht="72" x14ac:dyDescent="0.2">
      <c r="A259" s="105"/>
      <c r="B259" s="94"/>
      <c r="C259" s="10" t="s">
        <v>34</v>
      </c>
      <c r="D259" s="10" t="s">
        <v>275</v>
      </c>
      <c r="E259" s="24">
        <v>0</v>
      </c>
      <c r="F259" s="21">
        <v>0</v>
      </c>
      <c r="G259" s="21" t="s">
        <v>237</v>
      </c>
      <c r="H259" s="21">
        <v>0</v>
      </c>
    </row>
    <row r="260" spans="1:8" ht="48" x14ac:dyDescent="0.2">
      <c r="A260" s="105"/>
      <c r="B260" s="94"/>
      <c r="C260" s="11" t="s">
        <v>23</v>
      </c>
      <c r="D260" s="10" t="s">
        <v>276</v>
      </c>
      <c r="E260" s="24">
        <v>0</v>
      </c>
      <c r="F260" s="21">
        <v>0</v>
      </c>
      <c r="G260" s="21" t="s">
        <v>237</v>
      </c>
      <c r="H260" s="21">
        <v>0</v>
      </c>
    </row>
    <row r="261" spans="1:8" s="12" customFormat="1" ht="15" customHeight="1" x14ac:dyDescent="0.2">
      <c r="A261" s="106" t="s">
        <v>12</v>
      </c>
      <c r="B261" s="106"/>
      <c r="C261" s="106"/>
      <c r="D261" s="106"/>
      <c r="E261" s="25">
        <f>E254+E247+E237+E234+E217+E191</f>
        <v>76144.83</v>
      </c>
      <c r="F261" s="26">
        <f>F254+F247+F237+F234+F217+F191</f>
        <v>6244.13</v>
      </c>
      <c r="G261" s="22" t="s">
        <v>299</v>
      </c>
      <c r="H261" s="26">
        <f>H254+H247+H237+H234+H217+H191</f>
        <v>6244.13</v>
      </c>
    </row>
    <row r="262" spans="1:8" ht="36" x14ac:dyDescent="0.2">
      <c r="A262" s="94">
        <v>9</v>
      </c>
      <c r="B262" s="94" t="s">
        <v>301</v>
      </c>
      <c r="C262" s="28" t="s">
        <v>8</v>
      </c>
      <c r="D262" s="28" t="s">
        <v>302</v>
      </c>
      <c r="E262" s="23">
        <v>0</v>
      </c>
      <c r="F262" s="22">
        <v>0</v>
      </c>
      <c r="G262" s="21" t="s">
        <v>152</v>
      </c>
      <c r="H262" s="22">
        <v>0</v>
      </c>
    </row>
    <row r="263" spans="1:8" ht="24" x14ac:dyDescent="0.2">
      <c r="A263" s="94"/>
      <c r="B263" s="94"/>
      <c r="C263" s="10" t="s">
        <v>33</v>
      </c>
      <c r="D263" s="10" t="s">
        <v>303</v>
      </c>
      <c r="E263" s="24">
        <v>0</v>
      </c>
      <c r="F263" s="21">
        <v>0</v>
      </c>
      <c r="G263" s="21" t="s">
        <v>152</v>
      </c>
      <c r="H263" s="21">
        <v>0</v>
      </c>
    </row>
    <row r="264" spans="1:8" ht="24" x14ac:dyDescent="0.2">
      <c r="A264" s="94"/>
      <c r="B264" s="94"/>
      <c r="C264" s="11" t="s">
        <v>13</v>
      </c>
      <c r="D264" s="10" t="s">
        <v>304</v>
      </c>
      <c r="E264" s="24">
        <v>0</v>
      </c>
      <c r="F264" s="21">
        <v>0</v>
      </c>
      <c r="G264" s="21" t="s">
        <v>152</v>
      </c>
      <c r="H264" s="21">
        <v>0</v>
      </c>
    </row>
    <row r="265" spans="1:8" ht="48" x14ac:dyDescent="0.2">
      <c r="A265" s="94"/>
      <c r="B265" s="94"/>
      <c r="C265" s="11" t="s">
        <v>14</v>
      </c>
      <c r="D265" s="10" t="s">
        <v>305</v>
      </c>
      <c r="E265" s="24">
        <v>0</v>
      </c>
      <c r="F265" s="21">
        <v>0</v>
      </c>
      <c r="G265" s="21" t="s">
        <v>152</v>
      </c>
      <c r="H265" s="21">
        <v>0</v>
      </c>
    </row>
    <row r="266" spans="1:8" ht="36" x14ac:dyDescent="0.2">
      <c r="A266" s="94"/>
      <c r="B266" s="94"/>
      <c r="C266" s="11" t="s">
        <v>15</v>
      </c>
      <c r="D266" s="10" t="s">
        <v>306</v>
      </c>
      <c r="E266" s="24">
        <v>0</v>
      </c>
      <c r="F266" s="21">
        <v>0</v>
      </c>
      <c r="G266" s="21" t="s">
        <v>152</v>
      </c>
      <c r="H266" s="21">
        <v>0</v>
      </c>
    </row>
    <row r="267" spans="1:8" ht="24" x14ac:dyDescent="0.2">
      <c r="A267" s="94"/>
      <c r="B267" s="94"/>
      <c r="C267" s="10" t="s">
        <v>41</v>
      </c>
      <c r="D267" s="10" t="s">
        <v>307</v>
      </c>
      <c r="E267" s="24">
        <v>0</v>
      </c>
      <c r="F267" s="21">
        <v>0</v>
      </c>
      <c r="G267" s="21" t="s">
        <v>152</v>
      </c>
      <c r="H267" s="21">
        <v>0</v>
      </c>
    </row>
    <row r="268" spans="1:8" ht="24" x14ac:dyDescent="0.2">
      <c r="A268" s="94"/>
      <c r="B268" s="94"/>
      <c r="C268" s="11" t="s">
        <v>25</v>
      </c>
      <c r="D268" s="10" t="s">
        <v>308</v>
      </c>
      <c r="E268" s="24">
        <v>0</v>
      </c>
      <c r="F268" s="21">
        <v>0</v>
      </c>
      <c r="G268" s="21" t="s">
        <v>152</v>
      </c>
      <c r="H268" s="21">
        <v>0</v>
      </c>
    </row>
    <row r="269" spans="1:8" ht="48" x14ac:dyDescent="0.2">
      <c r="A269" s="94"/>
      <c r="B269" s="94"/>
      <c r="C269" s="10" t="s">
        <v>309</v>
      </c>
      <c r="D269" s="10" t="s">
        <v>310</v>
      </c>
      <c r="E269" s="24">
        <v>0</v>
      </c>
      <c r="F269" s="21">
        <v>0</v>
      </c>
      <c r="G269" s="21" t="s">
        <v>152</v>
      </c>
      <c r="H269" s="21">
        <v>0</v>
      </c>
    </row>
    <row r="270" spans="1:8" ht="180" x14ac:dyDescent="0.2">
      <c r="A270" s="94"/>
      <c r="B270" s="94"/>
      <c r="C270" s="11" t="s">
        <v>24</v>
      </c>
      <c r="D270" s="10" t="s">
        <v>311</v>
      </c>
      <c r="E270" s="24">
        <v>0</v>
      </c>
      <c r="F270" s="21">
        <v>0</v>
      </c>
      <c r="G270" s="21" t="s">
        <v>152</v>
      </c>
      <c r="H270" s="21">
        <v>0</v>
      </c>
    </row>
    <row r="271" spans="1:8" ht="24" x14ac:dyDescent="0.2">
      <c r="A271" s="94"/>
      <c r="B271" s="94"/>
      <c r="C271" s="28" t="s">
        <v>9</v>
      </c>
      <c r="D271" s="28" t="s">
        <v>312</v>
      </c>
      <c r="E271" s="23">
        <v>0</v>
      </c>
      <c r="F271" s="22">
        <v>0</v>
      </c>
      <c r="G271" s="22" t="s">
        <v>152</v>
      </c>
      <c r="H271" s="22">
        <v>0</v>
      </c>
    </row>
    <row r="272" spans="1:8" ht="48" x14ac:dyDescent="0.2">
      <c r="A272" s="94"/>
      <c r="B272" s="94"/>
      <c r="C272" s="10" t="s">
        <v>33</v>
      </c>
      <c r="D272" s="10" t="s">
        <v>313</v>
      </c>
      <c r="E272" s="24">
        <v>0</v>
      </c>
      <c r="F272" s="21">
        <v>0</v>
      </c>
      <c r="G272" s="21" t="s">
        <v>152</v>
      </c>
      <c r="H272" s="21">
        <v>0</v>
      </c>
    </row>
    <row r="273" spans="1:8" ht="24" x14ac:dyDescent="0.2">
      <c r="A273" s="94"/>
      <c r="B273" s="94"/>
      <c r="C273" s="11" t="s">
        <v>13</v>
      </c>
      <c r="D273" s="10" t="s">
        <v>314</v>
      </c>
      <c r="E273" s="24">
        <v>0</v>
      </c>
      <c r="F273" s="21">
        <v>0</v>
      </c>
      <c r="G273" s="21" t="s">
        <v>152</v>
      </c>
      <c r="H273" s="21">
        <v>0</v>
      </c>
    </row>
    <row r="274" spans="1:8" ht="48" x14ac:dyDescent="0.2">
      <c r="A274" s="94"/>
      <c r="B274" s="94"/>
      <c r="C274" s="28" t="s">
        <v>10</v>
      </c>
      <c r="D274" s="28" t="s">
        <v>315</v>
      </c>
      <c r="E274" s="23">
        <v>38289</v>
      </c>
      <c r="F274" s="22">
        <v>13155.57</v>
      </c>
      <c r="G274" s="22" t="s">
        <v>322</v>
      </c>
      <c r="H274" s="22">
        <v>13155.57</v>
      </c>
    </row>
    <row r="275" spans="1:8" ht="60" x14ac:dyDescent="0.2">
      <c r="A275" s="94"/>
      <c r="B275" s="94"/>
      <c r="C275" s="10" t="s">
        <v>33</v>
      </c>
      <c r="D275" s="10" t="s">
        <v>316</v>
      </c>
      <c r="E275" s="24">
        <v>38289</v>
      </c>
      <c r="F275" s="21">
        <v>13155.57</v>
      </c>
      <c r="G275" s="21" t="s">
        <v>322</v>
      </c>
      <c r="H275" s="21">
        <v>13155.57</v>
      </c>
    </row>
    <row r="276" spans="1:8" ht="84" x14ac:dyDescent="0.2">
      <c r="A276" s="94"/>
      <c r="B276" s="94"/>
      <c r="C276" s="11" t="s">
        <v>13</v>
      </c>
      <c r="D276" s="10" t="s">
        <v>317</v>
      </c>
      <c r="E276" s="24">
        <v>0</v>
      </c>
      <c r="F276" s="21">
        <v>0</v>
      </c>
      <c r="G276" s="21" t="s">
        <v>152</v>
      </c>
      <c r="H276" s="21">
        <v>0</v>
      </c>
    </row>
    <row r="277" spans="1:8" ht="60" x14ac:dyDescent="0.2">
      <c r="A277" s="94"/>
      <c r="B277" s="94"/>
      <c r="C277" s="11" t="s">
        <v>13</v>
      </c>
      <c r="D277" s="10" t="s">
        <v>318</v>
      </c>
      <c r="E277" s="24">
        <v>38289</v>
      </c>
      <c r="F277" s="21">
        <v>13155.57</v>
      </c>
      <c r="G277" s="21" t="s">
        <v>322</v>
      </c>
      <c r="H277" s="21">
        <v>13155.57</v>
      </c>
    </row>
    <row r="278" spans="1:8" ht="36" x14ac:dyDescent="0.2">
      <c r="A278" s="94"/>
      <c r="B278" s="94"/>
      <c r="C278" s="28" t="s">
        <v>63</v>
      </c>
      <c r="D278" s="28" t="s">
        <v>319</v>
      </c>
      <c r="E278" s="23"/>
      <c r="F278" s="22">
        <v>0</v>
      </c>
      <c r="G278" s="22" t="s">
        <v>152</v>
      </c>
      <c r="H278" s="22">
        <v>0</v>
      </c>
    </row>
    <row r="279" spans="1:8" ht="72" x14ac:dyDescent="0.2">
      <c r="A279" s="94"/>
      <c r="B279" s="94"/>
      <c r="C279" s="10" t="s">
        <v>33</v>
      </c>
      <c r="D279" s="10" t="s">
        <v>320</v>
      </c>
      <c r="E279" s="24"/>
      <c r="F279" s="21">
        <v>0</v>
      </c>
      <c r="G279" s="21" t="s">
        <v>152</v>
      </c>
      <c r="H279" s="21">
        <v>0</v>
      </c>
    </row>
    <row r="280" spans="1:8" ht="48" x14ac:dyDescent="0.2">
      <c r="A280" s="94"/>
      <c r="B280" s="94"/>
      <c r="C280" s="11" t="s">
        <v>13</v>
      </c>
      <c r="D280" s="10" t="s">
        <v>321</v>
      </c>
      <c r="E280" s="24"/>
      <c r="F280" s="21">
        <v>0</v>
      </c>
      <c r="G280" s="21" t="s">
        <v>152</v>
      </c>
      <c r="H280" s="21">
        <v>0</v>
      </c>
    </row>
    <row r="281" spans="1:8" s="43" customFormat="1" ht="15" customHeight="1" x14ac:dyDescent="0.25">
      <c r="A281" s="96" t="s">
        <v>12</v>
      </c>
      <c r="B281" s="96"/>
      <c r="C281" s="96"/>
      <c r="D281" s="96"/>
      <c r="E281" s="44">
        <v>38289</v>
      </c>
      <c r="F281" s="41">
        <v>13155.57</v>
      </c>
      <c r="G281" s="42" t="s">
        <v>322</v>
      </c>
      <c r="H281" s="41">
        <v>13155.57</v>
      </c>
    </row>
    <row r="282" spans="1:8" s="65" customFormat="1" ht="21" x14ac:dyDescent="0.2">
      <c r="A282" s="90">
        <v>10</v>
      </c>
      <c r="B282" s="90" t="s">
        <v>300</v>
      </c>
      <c r="C282" s="49" t="s">
        <v>10</v>
      </c>
      <c r="D282" s="49" t="s">
        <v>674</v>
      </c>
      <c r="E282" s="47">
        <v>2780</v>
      </c>
      <c r="F282" s="46">
        <v>0</v>
      </c>
      <c r="G282" s="46" t="s">
        <v>499</v>
      </c>
      <c r="H282" s="46">
        <v>0</v>
      </c>
    </row>
    <row r="283" spans="1:8" s="65" customFormat="1" ht="45" x14ac:dyDescent="0.2">
      <c r="A283" s="90"/>
      <c r="B283" s="90"/>
      <c r="C283" s="50" t="s">
        <v>34</v>
      </c>
      <c r="D283" s="50" t="s">
        <v>675</v>
      </c>
      <c r="E283" s="48">
        <v>980</v>
      </c>
      <c r="F283" s="45">
        <v>0</v>
      </c>
      <c r="G283" s="45" t="s">
        <v>110</v>
      </c>
      <c r="H283" s="45">
        <v>0</v>
      </c>
    </row>
    <row r="284" spans="1:8" s="65" customFormat="1" ht="22.5" x14ac:dyDescent="0.2">
      <c r="A284" s="90"/>
      <c r="B284" s="90"/>
      <c r="C284" s="51" t="s">
        <v>576</v>
      </c>
      <c r="D284" s="50" t="s">
        <v>676</v>
      </c>
      <c r="E284" s="48">
        <v>980</v>
      </c>
      <c r="F284" s="45">
        <v>0</v>
      </c>
      <c r="G284" s="45" t="s">
        <v>499</v>
      </c>
      <c r="H284" s="45">
        <v>0</v>
      </c>
    </row>
    <row r="285" spans="1:8" s="65" customFormat="1" ht="56.25" x14ac:dyDescent="0.2">
      <c r="A285" s="90"/>
      <c r="B285" s="90"/>
      <c r="C285" s="50" t="s">
        <v>42</v>
      </c>
      <c r="D285" s="50" t="s">
        <v>677</v>
      </c>
      <c r="E285" s="48">
        <v>1800</v>
      </c>
      <c r="F285" s="45">
        <v>0</v>
      </c>
      <c r="G285" s="45" t="s">
        <v>499</v>
      </c>
      <c r="H285" s="45">
        <v>0</v>
      </c>
    </row>
    <row r="286" spans="1:8" s="65" customFormat="1" ht="33.75" x14ac:dyDescent="0.2">
      <c r="A286" s="90"/>
      <c r="B286" s="90"/>
      <c r="C286" s="51" t="s">
        <v>26</v>
      </c>
      <c r="D286" s="50" t="s">
        <v>678</v>
      </c>
      <c r="E286" s="48">
        <v>800</v>
      </c>
      <c r="F286" s="45">
        <v>0</v>
      </c>
      <c r="G286" s="45" t="s">
        <v>499</v>
      </c>
      <c r="H286" s="45">
        <v>0</v>
      </c>
    </row>
    <row r="287" spans="1:8" s="65" customFormat="1" ht="45" x14ac:dyDescent="0.2">
      <c r="A287" s="90"/>
      <c r="B287" s="90"/>
      <c r="C287" s="51" t="s">
        <v>43</v>
      </c>
      <c r="D287" s="50" t="s">
        <v>679</v>
      </c>
      <c r="E287" s="48">
        <v>0</v>
      </c>
      <c r="F287" s="45">
        <v>0</v>
      </c>
      <c r="G287" s="45" t="s">
        <v>66</v>
      </c>
      <c r="H287" s="45">
        <v>0</v>
      </c>
    </row>
    <row r="288" spans="1:8" s="65" customFormat="1" ht="33.75" x14ac:dyDescent="0.2">
      <c r="A288" s="90"/>
      <c r="B288" s="90"/>
      <c r="C288" s="51" t="s">
        <v>44</v>
      </c>
      <c r="D288" s="50" t="s">
        <v>680</v>
      </c>
      <c r="E288" s="48">
        <v>1000</v>
      </c>
      <c r="F288" s="45">
        <v>0</v>
      </c>
      <c r="G288" s="45" t="s">
        <v>110</v>
      </c>
      <c r="H288" s="45">
        <v>0</v>
      </c>
    </row>
    <row r="289" spans="1:8" s="65" customFormat="1" ht="21" x14ac:dyDescent="0.2">
      <c r="A289" s="90"/>
      <c r="B289" s="90"/>
      <c r="C289" s="49" t="s">
        <v>11</v>
      </c>
      <c r="D289" s="49" t="s">
        <v>681</v>
      </c>
      <c r="E289" s="47">
        <v>100</v>
      </c>
      <c r="F289" s="46">
        <v>0</v>
      </c>
      <c r="G289" s="46" t="s">
        <v>499</v>
      </c>
      <c r="H289" s="46">
        <v>0</v>
      </c>
    </row>
    <row r="290" spans="1:8" s="65" customFormat="1" ht="22.5" x14ac:dyDescent="0.2">
      <c r="A290" s="90"/>
      <c r="B290" s="90"/>
      <c r="C290" s="50" t="s">
        <v>33</v>
      </c>
      <c r="D290" s="50" t="s">
        <v>682</v>
      </c>
      <c r="E290" s="48">
        <v>0</v>
      </c>
      <c r="F290" s="45">
        <v>0</v>
      </c>
      <c r="G290" s="45" t="s">
        <v>499</v>
      </c>
      <c r="H290" s="45">
        <v>0</v>
      </c>
    </row>
    <row r="291" spans="1:8" s="65" customFormat="1" ht="22.5" x14ac:dyDescent="0.2">
      <c r="A291" s="90"/>
      <c r="B291" s="90"/>
      <c r="C291" s="50" t="s">
        <v>34</v>
      </c>
      <c r="D291" s="50" t="s">
        <v>683</v>
      </c>
      <c r="E291" s="48">
        <v>100</v>
      </c>
      <c r="F291" s="45">
        <v>0</v>
      </c>
      <c r="G291" s="45" t="s">
        <v>499</v>
      </c>
      <c r="H291" s="45">
        <v>0</v>
      </c>
    </row>
    <row r="292" spans="1:8" s="65" customFormat="1" ht="33.75" x14ac:dyDescent="0.2">
      <c r="A292" s="90"/>
      <c r="B292" s="90"/>
      <c r="C292" s="51" t="s">
        <v>23</v>
      </c>
      <c r="D292" s="50" t="s">
        <v>684</v>
      </c>
      <c r="E292" s="48">
        <v>100</v>
      </c>
      <c r="F292" s="45">
        <v>0</v>
      </c>
      <c r="G292" s="45" t="s">
        <v>499</v>
      </c>
      <c r="H292" s="45">
        <v>0</v>
      </c>
    </row>
    <row r="293" spans="1:8" s="65" customFormat="1" ht="22.5" x14ac:dyDescent="0.2">
      <c r="A293" s="90"/>
      <c r="B293" s="90"/>
      <c r="C293" s="50" t="s">
        <v>38</v>
      </c>
      <c r="D293" s="50" t="s">
        <v>685</v>
      </c>
      <c r="E293" s="48">
        <v>0</v>
      </c>
      <c r="F293" s="45">
        <v>0</v>
      </c>
      <c r="G293" s="45" t="s">
        <v>499</v>
      </c>
      <c r="H293" s="45">
        <v>0</v>
      </c>
    </row>
    <row r="294" spans="1:8" s="65" customFormat="1" x14ac:dyDescent="0.2">
      <c r="A294" s="90"/>
      <c r="B294" s="90"/>
      <c r="C294" s="49" t="s">
        <v>63</v>
      </c>
      <c r="D294" s="49" t="s">
        <v>65</v>
      </c>
      <c r="E294" s="47">
        <v>632</v>
      </c>
      <c r="F294" s="46">
        <v>108.61</v>
      </c>
      <c r="G294" s="46" t="s">
        <v>687</v>
      </c>
      <c r="H294" s="46">
        <v>108.61</v>
      </c>
    </row>
    <row r="295" spans="1:8" s="65" customFormat="1" ht="22.5" x14ac:dyDescent="0.2">
      <c r="A295" s="90"/>
      <c r="B295" s="90"/>
      <c r="C295" s="50" t="s">
        <v>33</v>
      </c>
      <c r="D295" s="50" t="s">
        <v>102</v>
      </c>
      <c r="E295" s="48">
        <v>632</v>
      </c>
      <c r="F295" s="45">
        <v>108.61</v>
      </c>
      <c r="G295" s="45" t="s">
        <v>687</v>
      </c>
      <c r="H295" s="45">
        <v>108.61</v>
      </c>
    </row>
    <row r="296" spans="1:8" s="65" customFormat="1" ht="45" x14ac:dyDescent="0.2">
      <c r="A296" s="90"/>
      <c r="B296" s="90"/>
      <c r="C296" s="51" t="s">
        <v>13</v>
      </c>
      <c r="D296" s="50" t="s">
        <v>686</v>
      </c>
      <c r="E296" s="48">
        <v>632</v>
      </c>
      <c r="F296" s="45">
        <v>108.61</v>
      </c>
      <c r="G296" s="45" t="s">
        <v>687</v>
      </c>
      <c r="H296" s="45">
        <v>108.61</v>
      </c>
    </row>
    <row r="297" spans="1:8" s="76" customFormat="1" ht="15" customHeight="1" x14ac:dyDescent="0.2">
      <c r="A297" s="93" t="s">
        <v>12</v>
      </c>
      <c r="B297" s="93"/>
      <c r="C297" s="93"/>
      <c r="D297" s="93"/>
      <c r="E297" s="86">
        <f>E282+E289+E294</f>
        <v>3512</v>
      </c>
      <c r="F297" s="75">
        <f>F282+F289+F294</f>
        <v>108.61</v>
      </c>
      <c r="G297" s="79" t="s">
        <v>688</v>
      </c>
      <c r="H297" s="75">
        <f>H282+H289+H294</f>
        <v>108.61</v>
      </c>
    </row>
    <row r="298" spans="1:8" s="65" customFormat="1" x14ac:dyDescent="0.2">
      <c r="A298" s="90">
        <v>11</v>
      </c>
      <c r="B298" s="90" t="s">
        <v>323</v>
      </c>
      <c r="C298" s="81" t="s">
        <v>8</v>
      </c>
      <c r="D298" s="81" t="s">
        <v>324</v>
      </c>
      <c r="E298" s="82">
        <f>E299+E305+E307</f>
        <v>92728.02</v>
      </c>
      <c r="F298" s="82">
        <f>F299+F305+F307</f>
        <v>0</v>
      </c>
      <c r="G298" s="79" t="s">
        <v>378</v>
      </c>
      <c r="H298" s="82">
        <f>H299+H305+H307</f>
        <v>0</v>
      </c>
    </row>
    <row r="299" spans="1:8" s="65" customFormat="1" ht="56.25" x14ac:dyDescent="0.2">
      <c r="A299" s="90"/>
      <c r="B299" s="90"/>
      <c r="C299" s="83" t="s">
        <v>34</v>
      </c>
      <c r="D299" s="83" t="s">
        <v>326</v>
      </c>
      <c r="E299" s="84">
        <v>0</v>
      </c>
      <c r="F299" s="80">
        <v>0</v>
      </c>
      <c r="G299" s="80" t="s">
        <v>286</v>
      </c>
      <c r="H299" s="80">
        <v>0</v>
      </c>
    </row>
    <row r="300" spans="1:8" s="65" customFormat="1" ht="56.25" x14ac:dyDescent="0.2">
      <c r="A300" s="90"/>
      <c r="B300" s="90"/>
      <c r="C300" s="85" t="s">
        <v>16</v>
      </c>
      <c r="D300" s="83" t="s">
        <v>327</v>
      </c>
      <c r="E300" s="84">
        <v>0</v>
      </c>
      <c r="F300" s="80">
        <v>0</v>
      </c>
      <c r="G300" s="80" t="s">
        <v>286</v>
      </c>
      <c r="H300" s="80">
        <v>0</v>
      </c>
    </row>
    <row r="301" spans="1:8" s="65" customFormat="1" ht="22.5" x14ac:dyDescent="0.2">
      <c r="A301" s="90"/>
      <c r="B301" s="90"/>
      <c r="C301" s="85" t="s">
        <v>23</v>
      </c>
      <c r="D301" s="83" t="s">
        <v>328</v>
      </c>
      <c r="E301" s="84">
        <v>0</v>
      </c>
      <c r="F301" s="80">
        <v>0</v>
      </c>
      <c r="G301" s="80" t="s">
        <v>286</v>
      </c>
      <c r="H301" s="80">
        <v>0</v>
      </c>
    </row>
    <row r="302" spans="1:8" s="65" customFormat="1" ht="33.75" x14ac:dyDescent="0.2">
      <c r="A302" s="90"/>
      <c r="B302" s="90"/>
      <c r="C302" s="85" t="s">
        <v>35</v>
      </c>
      <c r="D302" s="83" t="s">
        <v>329</v>
      </c>
      <c r="E302" s="84">
        <v>0</v>
      </c>
      <c r="F302" s="80">
        <v>0</v>
      </c>
      <c r="G302" s="80" t="s">
        <v>286</v>
      </c>
      <c r="H302" s="80">
        <v>0</v>
      </c>
    </row>
    <row r="303" spans="1:8" s="65" customFormat="1" ht="146.25" x14ac:dyDescent="0.2">
      <c r="A303" s="90"/>
      <c r="B303" s="90"/>
      <c r="C303" s="85" t="s">
        <v>36</v>
      </c>
      <c r="D303" s="83" t="s">
        <v>330</v>
      </c>
      <c r="E303" s="84">
        <v>0</v>
      </c>
      <c r="F303" s="80">
        <v>0</v>
      </c>
      <c r="G303" s="80" t="s">
        <v>286</v>
      </c>
      <c r="H303" s="80">
        <v>0</v>
      </c>
    </row>
    <row r="304" spans="1:8" s="65" customFormat="1" ht="56.25" x14ac:dyDescent="0.2">
      <c r="A304" s="90"/>
      <c r="B304" s="90"/>
      <c r="C304" s="85" t="s">
        <v>331</v>
      </c>
      <c r="D304" s="83" t="s">
        <v>327</v>
      </c>
      <c r="E304" s="84">
        <v>0</v>
      </c>
      <c r="F304" s="80">
        <v>0</v>
      </c>
      <c r="G304" s="80" t="s">
        <v>286</v>
      </c>
      <c r="H304" s="80">
        <v>0</v>
      </c>
    </row>
    <row r="305" spans="1:8" s="65" customFormat="1" ht="33.75" x14ac:dyDescent="0.2">
      <c r="A305" s="90"/>
      <c r="B305" s="90"/>
      <c r="C305" s="83" t="s">
        <v>41</v>
      </c>
      <c r="D305" s="83" t="s">
        <v>332</v>
      </c>
      <c r="E305" s="84">
        <v>92728.02</v>
      </c>
      <c r="F305" s="80">
        <v>0</v>
      </c>
      <c r="G305" s="80" t="s">
        <v>325</v>
      </c>
      <c r="H305" s="80">
        <v>0</v>
      </c>
    </row>
    <row r="306" spans="1:8" s="65" customFormat="1" ht="90" x14ac:dyDescent="0.2">
      <c r="A306" s="90"/>
      <c r="B306" s="90"/>
      <c r="C306" s="85" t="s">
        <v>25</v>
      </c>
      <c r="D306" s="83" t="s">
        <v>333</v>
      </c>
      <c r="E306" s="84">
        <v>92728.02</v>
      </c>
      <c r="F306" s="80">
        <v>0</v>
      </c>
      <c r="G306" s="80" t="s">
        <v>325</v>
      </c>
      <c r="H306" s="80">
        <v>0</v>
      </c>
    </row>
    <row r="307" spans="1:8" s="65" customFormat="1" ht="22.5" x14ac:dyDescent="0.2">
      <c r="A307" s="90"/>
      <c r="B307" s="90"/>
      <c r="C307" s="83" t="s">
        <v>309</v>
      </c>
      <c r="D307" s="83" t="s">
        <v>334</v>
      </c>
      <c r="E307" s="84">
        <v>0</v>
      </c>
      <c r="F307" s="80">
        <v>0</v>
      </c>
      <c r="G307" s="80" t="s">
        <v>286</v>
      </c>
      <c r="H307" s="80">
        <v>0</v>
      </c>
    </row>
    <row r="308" spans="1:8" s="65" customFormat="1" ht="33.75" x14ac:dyDescent="0.2">
      <c r="A308" s="90"/>
      <c r="B308" s="90"/>
      <c r="C308" s="85" t="s">
        <v>24</v>
      </c>
      <c r="D308" s="83" t="s">
        <v>335</v>
      </c>
      <c r="E308" s="84">
        <v>0</v>
      </c>
      <c r="F308" s="80">
        <v>0</v>
      </c>
      <c r="G308" s="80" t="s">
        <v>286</v>
      </c>
      <c r="H308" s="80">
        <v>0</v>
      </c>
    </row>
    <row r="309" spans="1:8" s="65" customFormat="1" ht="22.5" x14ac:dyDescent="0.2">
      <c r="A309" s="90"/>
      <c r="B309" s="90"/>
      <c r="C309" s="85" t="s">
        <v>39</v>
      </c>
      <c r="D309" s="83" t="s">
        <v>336</v>
      </c>
      <c r="E309" s="84">
        <v>0</v>
      </c>
      <c r="F309" s="80">
        <v>0</v>
      </c>
      <c r="G309" s="80" t="s">
        <v>286</v>
      </c>
      <c r="H309" s="80">
        <v>0</v>
      </c>
    </row>
    <row r="310" spans="1:8" s="65" customFormat="1" ht="33.75" x14ac:dyDescent="0.2">
      <c r="A310" s="90"/>
      <c r="B310" s="90"/>
      <c r="C310" s="85" t="s">
        <v>337</v>
      </c>
      <c r="D310" s="83" t="s">
        <v>338</v>
      </c>
      <c r="E310" s="84">
        <v>0</v>
      </c>
      <c r="F310" s="80">
        <v>0</v>
      </c>
      <c r="G310" s="80" t="s">
        <v>286</v>
      </c>
      <c r="H310" s="80">
        <v>0</v>
      </c>
    </row>
    <row r="311" spans="1:8" s="65" customFormat="1" ht="22.5" x14ac:dyDescent="0.2">
      <c r="A311" s="90"/>
      <c r="B311" s="90"/>
      <c r="C311" s="85" t="s">
        <v>339</v>
      </c>
      <c r="D311" s="83" t="s">
        <v>336</v>
      </c>
      <c r="E311" s="84">
        <v>0</v>
      </c>
      <c r="F311" s="80">
        <v>0</v>
      </c>
      <c r="G311" s="80" t="s">
        <v>286</v>
      </c>
      <c r="H311" s="80">
        <v>0</v>
      </c>
    </row>
    <row r="312" spans="1:8" s="65" customFormat="1" ht="22.5" x14ac:dyDescent="0.2">
      <c r="A312" s="90"/>
      <c r="B312" s="90"/>
      <c r="C312" s="85" t="s">
        <v>340</v>
      </c>
      <c r="D312" s="83" t="s">
        <v>341</v>
      </c>
      <c r="E312" s="84"/>
      <c r="F312" s="80">
        <v>0</v>
      </c>
      <c r="G312" s="80" t="s">
        <v>286</v>
      </c>
      <c r="H312" s="80">
        <v>0</v>
      </c>
    </row>
    <row r="313" spans="1:8" s="65" customFormat="1" ht="56.25" x14ac:dyDescent="0.2">
      <c r="A313" s="90"/>
      <c r="B313" s="90"/>
      <c r="C313" s="83" t="s">
        <v>342</v>
      </c>
      <c r="D313" s="83" t="s">
        <v>343</v>
      </c>
      <c r="E313" s="84">
        <v>0</v>
      </c>
      <c r="F313" s="80">
        <v>0</v>
      </c>
      <c r="G313" s="80" t="s">
        <v>286</v>
      </c>
      <c r="H313" s="80">
        <v>0</v>
      </c>
    </row>
    <row r="314" spans="1:8" s="65" customFormat="1" ht="45" x14ac:dyDescent="0.2">
      <c r="A314" s="90"/>
      <c r="B314" s="90"/>
      <c r="C314" s="85" t="s">
        <v>344</v>
      </c>
      <c r="D314" s="83" t="s">
        <v>345</v>
      </c>
      <c r="E314" s="84">
        <v>0</v>
      </c>
      <c r="F314" s="80">
        <v>0</v>
      </c>
      <c r="G314" s="80" t="s">
        <v>286</v>
      </c>
      <c r="H314" s="80">
        <v>0</v>
      </c>
    </row>
    <row r="315" spans="1:8" s="65" customFormat="1" ht="21" x14ac:dyDescent="0.2">
      <c r="A315" s="90"/>
      <c r="B315" s="90"/>
      <c r="C315" s="81" t="s">
        <v>9</v>
      </c>
      <c r="D315" s="81" t="s">
        <v>346</v>
      </c>
      <c r="E315" s="82">
        <v>0</v>
      </c>
      <c r="F315" s="79">
        <v>0</v>
      </c>
      <c r="G315" s="79" t="s">
        <v>286</v>
      </c>
      <c r="H315" s="79">
        <v>0</v>
      </c>
    </row>
    <row r="316" spans="1:8" s="65" customFormat="1" ht="33.75" x14ac:dyDescent="0.2">
      <c r="A316" s="90"/>
      <c r="B316" s="90"/>
      <c r="C316" s="83" t="s">
        <v>33</v>
      </c>
      <c r="D316" s="83" t="s">
        <v>347</v>
      </c>
      <c r="E316" s="84">
        <v>0</v>
      </c>
      <c r="F316" s="80">
        <v>0</v>
      </c>
      <c r="G316" s="80" t="s">
        <v>286</v>
      </c>
      <c r="H316" s="80">
        <v>0</v>
      </c>
    </row>
    <row r="317" spans="1:8" s="65" customFormat="1" ht="22.5" x14ac:dyDescent="0.2">
      <c r="A317" s="90"/>
      <c r="B317" s="90"/>
      <c r="C317" s="85" t="s">
        <v>13</v>
      </c>
      <c r="D317" s="83" t="s">
        <v>348</v>
      </c>
      <c r="E317" s="84">
        <v>0</v>
      </c>
      <c r="F317" s="80">
        <v>0</v>
      </c>
      <c r="G317" s="80" t="s">
        <v>286</v>
      </c>
      <c r="H317" s="80">
        <v>0</v>
      </c>
    </row>
    <row r="318" spans="1:8" s="65" customFormat="1" ht="22.5" x14ac:dyDescent="0.2">
      <c r="A318" s="90"/>
      <c r="B318" s="90"/>
      <c r="C318" s="83" t="s">
        <v>34</v>
      </c>
      <c r="D318" s="83" t="s">
        <v>349</v>
      </c>
      <c r="E318" s="84">
        <v>0</v>
      </c>
      <c r="F318" s="80">
        <v>0</v>
      </c>
      <c r="G318" s="80" t="s">
        <v>286</v>
      </c>
      <c r="H318" s="80">
        <v>0</v>
      </c>
    </row>
    <row r="319" spans="1:8" s="65" customFormat="1" ht="56.25" x14ac:dyDescent="0.2">
      <c r="A319" s="90"/>
      <c r="B319" s="90"/>
      <c r="C319" s="85" t="s">
        <v>23</v>
      </c>
      <c r="D319" s="83" t="s">
        <v>350</v>
      </c>
      <c r="E319" s="84">
        <v>0</v>
      </c>
      <c r="F319" s="80">
        <v>0</v>
      </c>
      <c r="G319" s="80" t="s">
        <v>286</v>
      </c>
      <c r="H319" s="80">
        <v>0</v>
      </c>
    </row>
    <row r="320" spans="1:8" s="65" customFormat="1" ht="56.25" x14ac:dyDescent="0.2">
      <c r="A320" s="90"/>
      <c r="B320" s="90"/>
      <c r="C320" s="83" t="s">
        <v>38</v>
      </c>
      <c r="D320" s="83" t="s">
        <v>351</v>
      </c>
      <c r="E320" s="84">
        <v>0</v>
      </c>
      <c r="F320" s="80">
        <v>0</v>
      </c>
      <c r="G320" s="80" t="s">
        <v>286</v>
      </c>
      <c r="H320" s="80">
        <v>0</v>
      </c>
    </row>
    <row r="321" spans="1:8" s="65" customFormat="1" ht="90" x14ac:dyDescent="0.2">
      <c r="A321" s="90"/>
      <c r="B321" s="90"/>
      <c r="C321" s="85" t="s">
        <v>24</v>
      </c>
      <c r="D321" s="83" t="s">
        <v>352</v>
      </c>
      <c r="E321" s="84">
        <v>0</v>
      </c>
      <c r="F321" s="80">
        <v>0</v>
      </c>
      <c r="G321" s="80" t="s">
        <v>286</v>
      </c>
      <c r="H321" s="80">
        <v>0</v>
      </c>
    </row>
    <row r="322" spans="1:8" s="65" customFormat="1" ht="146.25" x14ac:dyDescent="0.2">
      <c r="A322" s="90"/>
      <c r="B322" s="90"/>
      <c r="C322" s="85" t="s">
        <v>39</v>
      </c>
      <c r="D322" s="83" t="s">
        <v>353</v>
      </c>
      <c r="E322" s="84">
        <v>0</v>
      </c>
      <c r="F322" s="80">
        <v>0</v>
      </c>
      <c r="G322" s="80" t="s">
        <v>286</v>
      </c>
      <c r="H322" s="80">
        <v>0</v>
      </c>
    </row>
    <row r="323" spans="1:8" s="65" customFormat="1" ht="22.5" x14ac:dyDescent="0.2">
      <c r="A323" s="90"/>
      <c r="B323" s="90"/>
      <c r="C323" s="83" t="s">
        <v>41</v>
      </c>
      <c r="D323" s="83" t="s">
        <v>354</v>
      </c>
      <c r="E323" s="84">
        <v>0</v>
      </c>
      <c r="F323" s="80">
        <v>0</v>
      </c>
      <c r="G323" s="80" t="s">
        <v>286</v>
      </c>
      <c r="H323" s="80">
        <v>0</v>
      </c>
    </row>
    <row r="324" spans="1:8" s="65" customFormat="1" ht="45" x14ac:dyDescent="0.2">
      <c r="A324" s="90"/>
      <c r="B324" s="90"/>
      <c r="C324" s="85" t="s">
        <v>25</v>
      </c>
      <c r="D324" s="83" t="s">
        <v>355</v>
      </c>
      <c r="E324" s="84">
        <v>0</v>
      </c>
      <c r="F324" s="80">
        <v>0</v>
      </c>
      <c r="G324" s="80" t="s">
        <v>286</v>
      </c>
      <c r="H324" s="80">
        <v>0</v>
      </c>
    </row>
    <row r="325" spans="1:8" s="65" customFormat="1" ht="45" x14ac:dyDescent="0.2">
      <c r="A325" s="90"/>
      <c r="B325" s="90"/>
      <c r="C325" s="85" t="s">
        <v>356</v>
      </c>
      <c r="D325" s="83" t="s">
        <v>355</v>
      </c>
      <c r="E325" s="84">
        <v>0</v>
      </c>
      <c r="F325" s="80">
        <v>0</v>
      </c>
      <c r="G325" s="80" t="s">
        <v>286</v>
      </c>
      <c r="H325" s="80">
        <v>0</v>
      </c>
    </row>
    <row r="326" spans="1:8" s="65" customFormat="1" ht="21" x14ac:dyDescent="0.2">
      <c r="A326" s="90"/>
      <c r="B326" s="90"/>
      <c r="C326" s="81" t="s">
        <v>10</v>
      </c>
      <c r="D326" s="81" t="s">
        <v>357</v>
      </c>
      <c r="E326" s="82">
        <f>E327+E329</f>
        <v>6000</v>
      </c>
      <c r="F326" s="79">
        <v>0</v>
      </c>
      <c r="G326" s="79" t="s">
        <v>286</v>
      </c>
      <c r="H326" s="79">
        <v>0</v>
      </c>
    </row>
    <row r="327" spans="1:8" s="65" customFormat="1" ht="22.5" x14ac:dyDescent="0.2">
      <c r="A327" s="90"/>
      <c r="B327" s="90"/>
      <c r="C327" s="83" t="s">
        <v>33</v>
      </c>
      <c r="D327" s="83" t="s">
        <v>358</v>
      </c>
      <c r="E327" s="84">
        <v>0</v>
      </c>
      <c r="F327" s="80">
        <v>0</v>
      </c>
      <c r="G327" s="80" t="s">
        <v>286</v>
      </c>
      <c r="H327" s="80">
        <v>0</v>
      </c>
    </row>
    <row r="328" spans="1:8" s="65" customFormat="1" ht="22.5" x14ac:dyDescent="0.2">
      <c r="A328" s="90"/>
      <c r="B328" s="90"/>
      <c r="C328" s="85" t="s">
        <v>13</v>
      </c>
      <c r="D328" s="83" t="s">
        <v>359</v>
      </c>
      <c r="E328" s="84">
        <v>0</v>
      </c>
      <c r="F328" s="80">
        <v>0</v>
      </c>
      <c r="G328" s="80" t="s">
        <v>286</v>
      </c>
      <c r="H328" s="80">
        <v>0</v>
      </c>
    </row>
    <row r="329" spans="1:8" s="65" customFormat="1" ht="33.75" x14ac:dyDescent="0.2">
      <c r="A329" s="90"/>
      <c r="B329" s="90"/>
      <c r="C329" s="83" t="s">
        <v>34</v>
      </c>
      <c r="D329" s="83" t="s">
        <v>360</v>
      </c>
      <c r="E329" s="84">
        <f>E330+E331+E332+E333</f>
        <v>6000</v>
      </c>
      <c r="F329" s="84">
        <f>F330+F331+F332+F333</f>
        <v>0</v>
      </c>
      <c r="G329" s="80" t="s">
        <v>286</v>
      </c>
      <c r="H329" s="84">
        <f>H330+H331+H332+H333</f>
        <v>0</v>
      </c>
    </row>
    <row r="330" spans="1:8" s="65" customFormat="1" ht="45" x14ac:dyDescent="0.2">
      <c r="A330" s="90"/>
      <c r="B330" s="90"/>
      <c r="C330" s="85" t="s">
        <v>23</v>
      </c>
      <c r="D330" s="83" t="s">
        <v>361</v>
      </c>
      <c r="E330" s="84">
        <v>1000</v>
      </c>
      <c r="F330" s="80">
        <v>0</v>
      </c>
      <c r="G330" s="80" t="s">
        <v>286</v>
      </c>
      <c r="H330" s="80">
        <v>0</v>
      </c>
    </row>
    <row r="331" spans="1:8" s="65" customFormat="1" ht="67.5" x14ac:dyDescent="0.2">
      <c r="A331" s="90"/>
      <c r="B331" s="90"/>
      <c r="C331" s="85" t="s">
        <v>35</v>
      </c>
      <c r="D331" s="83" t="s">
        <v>362</v>
      </c>
      <c r="E331" s="84">
        <v>4400</v>
      </c>
      <c r="F331" s="80">
        <v>0</v>
      </c>
      <c r="G331" s="80" t="s">
        <v>286</v>
      </c>
      <c r="H331" s="80">
        <v>0</v>
      </c>
    </row>
    <row r="332" spans="1:8" s="65" customFormat="1" ht="236.25" x14ac:dyDescent="0.2">
      <c r="A332" s="90"/>
      <c r="B332" s="90"/>
      <c r="C332" s="85" t="s">
        <v>36</v>
      </c>
      <c r="D332" s="83" t="s">
        <v>363</v>
      </c>
      <c r="E332" s="84">
        <v>0</v>
      </c>
      <c r="F332" s="80">
        <v>0</v>
      </c>
      <c r="G332" s="80" t="s">
        <v>286</v>
      </c>
      <c r="H332" s="80">
        <v>0</v>
      </c>
    </row>
    <row r="333" spans="1:8" s="65" customFormat="1" ht="33.75" x14ac:dyDescent="0.2">
      <c r="A333" s="90"/>
      <c r="B333" s="90"/>
      <c r="C333" s="85" t="s">
        <v>37</v>
      </c>
      <c r="D333" s="83" t="s">
        <v>364</v>
      </c>
      <c r="E333" s="84">
        <v>600</v>
      </c>
      <c r="F333" s="80">
        <v>0</v>
      </c>
      <c r="G333" s="80" t="s">
        <v>286</v>
      </c>
      <c r="H333" s="80">
        <v>0</v>
      </c>
    </row>
    <row r="334" spans="1:8" s="65" customFormat="1" ht="21" x14ac:dyDescent="0.2">
      <c r="A334" s="90"/>
      <c r="B334" s="90"/>
      <c r="C334" s="81" t="s">
        <v>11</v>
      </c>
      <c r="D334" s="81" t="s">
        <v>365</v>
      </c>
      <c r="E334" s="82">
        <v>0</v>
      </c>
      <c r="F334" s="79">
        <v>0</v>
      </c>
      <c r="G334" s="79" t="s">
        <v>286</v>
      </c>
      <c r="H334" s="79">
        <v>0</v>
      </c>
    </row>
    <row r="335" spans="1:8" s="65" customFormat="1" ht="22.5" x14ac:dyDescent="0.2">
      <c r="A335" s="90"/>
      <c r="B335" s="90"/>
      <c r="C335" s="83" t="s">
        <v>33</v>
      </c>
      <c r="D335" s="83" t="s">
        <v>365</v>
      </c>
      <c r="E335" s="84">
        <v>0</v>
      </c>
      <c r="F335" s="80">
        <v>0</v>
      </c>
      <c r="G335" s="80" t="s">
        <v>286</v>
      </c>
      <c r="H335" s="80">
        <v>0</v>
      </c>
    </row>
    <row r="336" spans="1:8" s="65" customFormat="1" ht="33.75" x14ac:dyDescent="0.2">
      <c r="A336" s="90"/>
      <c r="B336" s="90"/>
      <c r="C336" s="85" t="s">
        <v>13</v>
      </c>
      <c r="D336" s="83" t="s">
        <v>366</v>
      </c>
      <c r="E336" s="84">
        <v>0</v>
      </c>
      <c r="F336" s="80">
        <v>0</v>
      </c>
      <c r="G336" s="80" t="s">
        <v>286</v>
      </c>
      <c r="H336" s="80">
        <v>0</v>
      </c>
    </row>
    <row r="337" spans="1:8" s="65" customFormat="1" ht="56.25" x14ac:dyDescent="0.2">
      <c r="A337" s="90"/>
      <c r="B337" s="90"/>
      <c r="C337" s="85" t="s">
        <v>14</v>
      </c>
      <c r="D337" s="83" t="s">
        <v>367</v>
      </c>
      <c r="E337" s="84">
        <v>0</v>
      </c>
      <c r="F337" s="80">
        <v>0</v>
      </c>
      <c r="G337" s="80" t="s">
        <v>286</v>
      </c>
      <c r="H337" s="80">
        <v>0</v>
      </c>
    </row>
    <row r="338" spans="1:8" s="65" customFormat="1" ht="67.5" x14ac:dyDescent="0.2">
      <c r="A338" s="90"/>
      <c r="B338" s="90"/>
      <c r="C338" s="85" t="s">
        <v>15</v>
      </c>
      <c r="D338" s="83" t="s">
        <v>368</v>
      </c>
      <c r="E338" s="84">
        <v>0</v>
      </c>
      <c r="F338" s="80">
        <v>0</v>
      </c>
      <c r="G338" s="80" t="s">
        <v>286</v>
      </c>
      <c r="H338" s="80">
        <v>0</v>
      </c>
    </row>
    <row r="339" spans="1:8" s="65" customFormat="1" ht="33.75" x14ac:dyDescent="0.2">
      <c r="A339" s="90"/>
      <c r="B339" s="90"/>
      <c r="C339" s="85" t="s">
        <v>16</v>
      </c>
      <c r="D339" s="83" t="s">
        <v>369</v>
      </c>
      <c r="E339" s="84">
        <v>0</v>
      </c>
      <c r="F339" s="80">
        <v>0</v>
      </c>
      <c r="G339" s="80" t="s">
        <v>286</v>
      </c>
      <c r="H339" s="80">
        <v>0</v>
      </c>
    </row>
    <row r="340" spans="1:8" s="65" customFormat="1" ht="78.75" x14ac:dyDescent="0.2">
      <c r="A340" s="90"/>
      <c r="B340" s="90"/>
      <c r="C340" s="85" t="s">
        <v>17</v>
      </c>
      <c r="D340" s="83" t="s">
        <v>370</v>
      </c>
      <c r="E340" s="84">
        <v>0</v>
      </c>
      <c r="F340" s="80">
        <v>0</v>
      </c>
      <c r="G340" s="80" t="s">
        <v>286</v>
      </c>
      <c r="H340" s="80">
        <v>0</v>
      </c>
    </row>
    <row r="341" spans="1:8" s="65" customFormat="1" ht="33.75" x14ac:dyDescent="0.2">
      <c r="A341" s="90"/>
      <c r="B341" s="90"/>
      <c r="C341" s="83" t="s">
        <v>34</v>
      </c>
      <c r="D341" s="83" t="s">
        <v>371</v>
      </c>
      <c r="E341" s="84">
        <v>0</v>
      </c>
      <c r="F341" s="80">
        <v>0</v>
      </c>
      <c r="G341" s="80" t="s">
        <v>286</v>
      </c>
      <c r="H341" s="80">
        <v>0</v>
      </c>
    </row>
    <row r="342" spans="1:8" s="65" customFormat="1" ht="45" x14ac:dyDescent="0.2">
      <c r="A342" s="90"/>
      <c r="B342" s="90"/>
      <c r="C342" s="85" t="s">
        <v>23</v>
      </c>
      <c r="D342" s="83" t="s">
        <v>372</v>
      </c>
      <c r="E342" s="84">
        <v>0</v>
      </c>
      <c r="F342" s="80">
        <v>0</v>
      </c>
      <c r="G342" s="80" t="s">
        <v>286</v>
      </c>
      <c r="H342" s="80">
        <v>0</v>
      </c>
    </row>
    <row r="343" spans="1:8" s="65" customFormat="1" ht="22.5" x14ac:dyDescent="0.2">
      <c r="A343" s="90"/>
      <c r="B343" s="90"/>
      <c r="C343" s="83" t="s">
        <v>38</v>
      </c>
      <c r="D343" s="83" t="s">
        <v>373</v>
      </c>
      <c r="E343" s="84">
        <v>0</v>
      </c>
      <c r="F343" s="80">
        <v>0</v>
      </c>
      <c r="G343" s="80" t="s">
        <v>286</v>
      </c>
      <c r="H343" s="80">
        <v>0</v>
      </c>
    </row>
    <row r="344" spans="1:8" s="65" customFormat="1" ht="45" x14ac:dyDescent="0.2">
      <c r="A344" s="90"/>
      <c r="B344" s="90"/>
      <c r="C344" s="85" t="s">
        <v>24</v>
      </c>
      <c r="D344" s="83" t="s">
        <v>374</v>
      </c>
      <c r="E344" s="84">
        <v>0</v>
      </c>
      <c r="F344" s="80">
        <v>0</v>
      </c>
      <c r="G344" s="80" t="s">
        <v>286</v>
      </c>
      <c r="H344" s="80">
        <v>0</v>
      </c>
    </row>
    <row r="345" spans="1:8" s="65" customFormat="1" ht="22.5" x14ac:dyDescent="0.2">
      <c r="A345" s="90"/>
      <c r="B345" s="90"/>
      <c r="C345" s="83" t="s">
        <v>41</v>
      </c>
      <c r="D345" s="83" t="s">
        <v>375</v>
      </c>
      <c r="E345" s="84">
        <v>0</v>
      </c>
      <c r="F345" s="80">
        <v>0</v>
      </c>
      <c r="G345" s="80" t="s">
        <v>286</v>
      </c>
      <c r="H345" s="80">
        <v>0</v>
      </c>
    </row>
    <row r="346" spans="1:8" s="65" customFormat="1" ht="22.5" x14ac:dyDescent="0.2">
      <c r="A346" s="90"/>
      <c r="B346" s="90"/>
      <c r="C346" s="85" t="s">
        <v>25</v>
      </c>
      <c r="D346" s="83" t="s">
        <v>376</v>
      </c>
      <c r="E346" s="84">
        <v>0</v>
      </c>
      <c r="F346" s="80">
        <v>0</v>
      </c>
      <c r="G346" s="80" t="s">
        <v>286</v>
      </c>
      <c r="H346" s="80">
        <v>0</v>
      </c>
    </row>
    <row r="347" spans="1:8" s="65" customFormat="1" ht="22.5" x14ac:dyDescent="0.2">
      <c r="A347" s="90"/>
      <c r="B347" s="90"/>
      <c r="C347" s="85" t="s">
        <v>356</v>
      </c>
      <c r="D347" s="83" t="s">
        <v>377</v>
      </c>
      <c r="E347" s="84">
        <v>0</v>
      </c>
      <c r="F347" s="80">
        <v>0</v>
      </c>
      <c r="G347" s="80" t="s">
        <v>286</v>
      </c>
      <c r="H347" s="80">
        <v>0</v>
      </c>
    </row>
    <row r="348" spans="1:8" s="76" customFormat="1" ht="15" customHeight="1" x14ac:dyDescent="0.2">
      <c r="A348" s="93" t="s">
        <v>12</v>
      </c>
      <c r="B348" s="93"/>
      <c r="C348" s="93"/>
      <c r="D348" s="93"/>
      <c r="E348" s="86">
        <f>E298+E326+E334+E315</f>
        <v>98728.02</v>
      </c>
      <c r="F348" s="75">
        <v>0</v>
      </c>
      <c r="G348" s="79" t="s">
        <v>205</v>
      </c>
      <c r="H348" s="75">
        <v>0</v>
      </c>
    </row>
    <row r="349" spans="1:8" s="65" customFormat="1" ht="16.5" customHeight="1" x14ac:dyDescent="0.2">
      <c r="A349" s="90">
        <v>12</v>
      </c>
      <c r="B349" s="90" t="s">
        <v>418</v>
      </c>
      <c r="C349" s="81" t="s">
        <v>8</v>
      </c>
      <c r="D349" s="81" t="s">
        <v>379</v>
      </c>
      <c r="E349" s="82">
        <f>E350+E354+E356</f>
        <v>41790.5</v>
      </c>
      <c r="F349" s="79">
        <f>F350+F354+F356</f>
        <v>8583.18</v>
      </c>
      <c r="G349" s="79" t="s">
        <v>419</v>
      </c>
      <c r="H349" s="79">
        <f>H350+H354+H356</f>
        <v>8583.18</v>
      </c>
    </row>
    <row r="350" spans="1:8" s="65" customFormat="1" ht="33.75" x14ac:dyDescent="0.2">
      <c r="A350" s="90"/>
      <c r="B350" s="90"/>
      <c r="C350" s="83" t="s">
        <v>34</v>
      </c>
      <c r="D350" s="83" t="s">
        <v>380</v>
      </c>
      <c r="E350" s="84">
        <f>E351+E352+E353</f>
        <v>20420.02</v>
      </c>
      <c r="F350" s="80">
        <f>F351+F352+F353</f>
        <v>3799.99</v>
      </c>
      <c r="G350" s="80" t="s">
        <v>420</v>
      </c>
      <c r="H350" s="80">
        <f>H351+H352+H353</f>
        <v>3799.99</v>
      </c>
    </row>
    <row r="351" spans="1:8" s="65" customFormat="1" ht="33.75" x14ac:dyDescent="0.2">
      <c r="A351" s="90"/>
      <c r="B351" s="90"/>
      <c r="C351" s="85" t="s">
        <v>23</v>
      </c>
      <c r="D351" s="83" t="s">
        <v>381</v>
      </c>
      <c r="E351" s="84">
        <v>2270.02</v>
      </c>
      <c r="F351" s="80">
        <v>0</v>
      </c>
      <c r="G351" s="80" t="s">
        <v>199</v>
      </c>
      <c r="H351" s="80">
        <v>0</v>
      </c>
    </row>
    <row r="352" spans="1:8" s="65" customFormat="1" ht="33.75" x14ac:dyDescent="0.2">
      <c r="A352" s="90"/>
      <c r="B352" s="90"/>
      <c r="C352" s="85" t="s">
        <v>35</v>
      </c>
      <c r="D352" s="83" t="s">
        <v>382</v>
      </c>
      <c r="E352" s="84">
        <v>18000</v>
      </c>
      <c r="F352" s="80">
        <v>3799.99</v>
      </c>
      <c r="G352" s="80" t="s">
        <v>383</v>
      </c>
      <c r="H352" s="80">
        <v>3799.99</v>
      </c>
    </row>
    <row r="353" spans="1:8" s="65" customFormat="1" ht="56.25" x14ac:dyDescent="0.2">
      <c r="A353" s="90"/>
      <c r="B353" s="90"/>
      <c r="C353" s="85" t="s">
        <v>36</v>
      </c>
      <c r="D353" s="83" t="s">
        <v>384</v>
      </c>
      <c r="E353" s="84">
        <v>150</v>
      </c>
      <c r="F353" s="80">
        <v>0</v>
      </c>
      <c r="G353" s="80" t="s">
        <v>66</v>
      </c>
      <c r="H353" s="80">
        <v>0</v>
      </c>
    </row>
    <row r="354" spans="1:8" s="65" customFormat="1" ht="33.75" x14ac:dyDescent="0.2">
      <c r="A354" s="90"/>
      <c r="B354" s="90"/>
      <c r="C354" s="83" t="s">
        <v>38</v>
      </c>
      <c r="D354" s="83" t="s">
        <v>385</v>
      </c>
      <c r="E354" s="84">
        <f>E355</f>
        <v>2039</v>
      </c>
      <c r="F354" s="80">
        <f>F355</f>
        <v>575.39</v>
      </c>
      <c r="G354" s="80" t="s">
        <v>421</v>
      </c>
      <c r="H354" s="80">
        <f>H355</f>
        <v>575.39</v>
      </c>
    </row>
    <row r="355" spans="1:8" s="65" customFormat="1" ht="33.75" x14ac:dyDescent="0.2">
      <c r="A355" s="90"/>
      <c r="B355" s="90"/>
      <c r="C355" s="85" t="s">
        <v>24</v>
      </c>
      <c r="D355" s="83" t="s">
        <v>386</v>
      </c>
      <c r="E355" s="84">
        <v>2039</v>
      </c>
      <c r="F355" s="80">
        <v>575.39</v>
      </c>
      <c r="G355" s="80" t="s">
        <v>421</v>
      </c>
      <c r="H355" s="80">
        <v>575.39</v>
      </c>
    </row>
    <row r="356" spans="1:8" s="65" customFormat="1" ht="33.75" x14ac:dyDescent="0.2">
      <c r="A356" s="90"/>
      <c r="B356" s="90"/>
      <c r="C356" s="83" t="s">
        <v>309</v>
      </c>
      <c r="D356" s="83" t="s">
        <v>102</v>
      </c>
      <c r="E356" s="84">
        <v>19331.48</v>
      </c>
      <c r="F356" s="80">
        <v>4207.8</v>
      </c>
      <c r="G356" s="80" t="s">
        <v>387</v>
      </c>
      <c r="H356" s="80">
        <v>4207.8</v>
      </c>
    </row>
    <row r="357" spans="1:8" s="65" customFormat="1" ht="33.75" x14ac:dyDescent="0.2">
      <c r="A357" s="90"/>
      <c r="B357" s="90"/>
      <c r="C357" s="85" t="s">
        <v>388</v>
      </c>
      <c r="D357" s="83" t="s">
        <v>389</v>
      </c>
      <c r="E357" s="84">
        <v>19331.48</v>
      </c>
      <c r="F357" s="80">
        <v>4207.8</v>
      </c>
      <c r="G357" s="80" t="s">
        <v>387</v>
      </c>
      <c r="H357" s="80">
        <v>4207.8</v>
      </c>
    </row>
    <row r="358" spans="1:8" s="65" customFormat="1" ht="33.75" x14ac:dyDescent="0.2">
      <c r="A358" s="90"/>
      <c r="B358" s="90"/>
      <c r="C358" s="83" t="s">
        <v>10</v>
      </c>
      <c r="D358" s="83" t="s">
        <v>390</v>
      </c>
      <c r="E358" s="84">
        <v>650</v>
      </c>
      <c r="F358" s="80">
        <v>148.69999999999999</v>
      </c>
      <c r="G358" s="80" t="s">
        <v>422</v>
      </c>
      <c r="H358" s="80">
        <v>148.69999999999999</v>
      </c>
    </row>
    <row r="359" spans="1:8" s="65" customFormat="1" ht="33.75" x14ac:dyDescent="0.2">
      <c r="A359" s="90"/>
      <c r="B359" s="90"/>
      <c r="C359" s="83" t="s">
        <v>33</v>
      </c>
      <c r="D359" s="83" t="s">
        <v>391</v>
      </c>
      <c r="E359" s="84">
        <v>650</v>
      </c>
      <c r="F359" s="80">
        <v>148.69999999999999</v>
      </c>
      <c r="G359" s="80" t="s">
        <v>422</v>
      </c>
      <c r="H359" s="80">
        <v>148.69999999999999</v>
      </c>
    </row>
    <row r="360" spans="1:8" s="65" customFormat="1" ht="45" x14ac:dyDescent="0.2">
      <c r="A360" s="90"/>
      <c r="B360" s="90"/>
      <c r="C360" s="85" t="s">
        <v>14</v>
      </c>
      <c r="D360" s="83" t="s">
        <v>392</v>
      </c>
      <c r="E360" s="84">
        <v>650</v>
      </c>
      <c r="F360" s="80">
        <v>148.69999999999999</v>
      </c>
      <c r="G360" s="80" t="s">
        <v>422</v>
      </c>
      <c r="H360" s="80">
        <v>148.69999999999999</v>
      </c>
    </row>
    <row r="361" spans="1:8" s="65" customFormat="1" x14ac:dyDescent="0.2">
      <c r="A361" s="90"/>
      <c r="B361" s="90"/>
      <c r="C361" s="81" t="s">
        <v>11</v>
      </c>
      <c r="D361" s="81" t="s">
        <v>393</v>
      </c>
      <c r="E361" s="82">
        <v>2700</v>
      </c>
      <c r="F361" s="79">
        <v>0</v>
      </c>
      <c r="G361" s="79" t="s">
        <v>423</v>
      </c>
      <c r="H361" s="79">
        <v>0</v>
      </c>
    </row>
    <row r="362" spans="1:8" s="65" customFormat="1" ht="22.5" x14ac:dyDescent="0.2">
      <c r="A362" s="90"/>
      <c r="B362" s="90"/>
      <c r="C362" s="83" t="s">
        <v>33</v>
      </c>
      <c r="D362" s="83" t="s">
        <v>394</v>
      </c>
      <c r="E362" s="84">
        <v>0</v>
      </c>
      <c r="F362" s="80">
        <v>0</v>
      </c>
      <c r="G362" s="80" t="s">
        <v>79</v>
      </c>
      <c r="H362" s="80">
        <v>0</v>
      </c>
    </row>
    <row r="363" spans="1:8" s="65" customFormat="1" ht="33.75" x14ac:dyDescent="0.2">
      <c r="A363" s="90"/>
      <c r="B363" s="90"/>
      <c r="C363" s="85" t="s">
        <v>13</v>
      </c>
      <c r="D363" s="83" t="s">
        <v>395</v>
      </c>
      <c r="E363" s="84">
        <v>0</v>
      </c>
      <c r="F363" s="80">
        <v>0</v>
      </c>
      <c r="G363" s="80" t="s">
        <v>79</v>
      </c>
      <c r="H363" s="80">
        <v>0</v>
      </c>
    </row>
    <row r="364" spans="1:8" s="65" customFormat="1" ht="33.75" x14ac:dyDescent="0.2">
      <c r="A364" s="90"/>
      <c r="B364" s="90"/>
      <c r="C364" s="85" t="s">
        <v>14</v>
      </c>
      <c r="D364" s="83" t="s">
        <v>396</v>
      </c>
      <c r="E364" s="84">
        <v>0</v>
      </c>
      <c r="F364" s="80">
        <v>0</v>
      </c>
      <c r="G364" s="80" t="s">
        <v>79</v>
      </c>
      <c r="H364" s="80">
        <v>0</v>
      </c>
    </row>
    <row r="365" spans="1:8" s="65" customFormat="1" ht="56.25" x14ac:dyDescent="0.2">
      <c r="A365" s="90"/>
      <c r="B365" s="90"/>
      <c r="C365" s="85" t="s">
        <v>15</v>
      </c>
      <c r="D365" s="83" t="s">
        <v>397</v>
      </c>
      <c r="E365" s="84">
        <v>0</v>
      </c>
      <c r="F365" s="80">
        <v>0</v>
      </c>
      <c r="G365" s="80" t="s">
        <v>79</v>
      </c>
      <c r="H365" s="80">
        <v>0</v>
      </c>
    </row>
    <row r="366" spans="1:8" s="65" customFormat="1" ht="45" x14ac:dyDescent="0.2">
      <c r="A366" s="90"/>
      <c r="B366" s="90"/>
      <c r="C366" s="85" t="s">
        <v>16</v>
      </c>
      <c r="D366" s="83" t="s">
        <v>398</v>
      </c>
      <c r="E366" s="84">
        <v>0</v>
      </c>
      <c r="F366" s="80">
        <v>0</v>
      </c>
      <c r="G366" s="80" t="s">
        <v>79</v>
      </c>
      <c r="H366" s="80">
        <v>0</v>
      </c>
    </row>
    <row r="367" spans="1:8" s="65" customFormat="1" ht="67.5" x14ac:dyDescent="0.2">
      <c r="A367" s="90"/>
      <c r="B367" s="90"/>
      <c r="C367" s="83" t="s">
        <v>42</v>
      </c>
      <c r="D367" s="83" t="s">
        <v>399</v>
      </c>
      <c r="E367" s="84">
        <v>0</v>
      </c>
      <c r="F367" s="80">
        <v>0</v>
      </c>
      <c r="G367" s="80" t="s">
        <v>79</v>
      </c>
      <c r="H367" s="80">
        <v>0</v>
      </c>
    </row>
    <row r="368" spans="1:8" s="65" customFormat="1" ht="22.5" x14ac:dyDescent="0.2">
      <c r="A368" s="90"/>
      <c r="B368" s="90"/>
      <c r="C368" s="85" t="s">
        <v>26</v>
      </c>
      <c r="D368" s="83" t="s">
        <v>400</v>
      </c>
      <c r="E368" s="84">
        <v>0</v>
      </c>
      <c r="F368" s="80">
        <v>0</v>
      </c>
      <c r="G368" s="80" t="s">
        <v>79</v>
      </c>
      <c r="H368" s="80">
        <v>0</v>
      </c>
    </row>
    <row r="369" spans="1:8" s="65" customFormat="1" x14ac:dyDescent="0.2">
      <c r="A369" s="90"/>
      <c r="B369" s="90"/>
      <c r="C369" s="83" t="s">
        <v>47</v>
      </c>
      <c r="D369" s="83" t="s">
        <v>401</v>
      </c>
      <c r="E369" s="84">
        <v>2700</v>
      </c>
      <c r="F369" s="80">
        <v>0</v>
      </c>
      <c r="G369" s="80" t="s">
        <v>423</v>
      </c>
      <c r="H369" s="80">
        <v>0</v>
      </c>
    </row>
    <row r="370" spans="1:8" s="65" customFormat="1" ht="22.5" x14ac:dyDescent="0.2">
      <c r="A370" s="90"/>
      <c r="B370" s="90"/>
      <c r="C370" s="85" t="s">
        <v>48</v>
      </c>
      <c r="D370" s="83" t="s">
        <v>402</v>
      </c>
      <c r="E370" s="84">
        <v>0</v>
      </c>
      <c r="F370" s="80">
        <v>0</v>
      </c>
      <c r="G370" s="80" t="s">
        <v>79</v>
      </c>
      <c r="H370" s="80">
        <v>0</v>
      </c>
    </row>
    <row r="371" spans="1:8" s="65" customFormat="1" ht="22.5" x14ac:dyDescent="0.2">
      <c r="A371" s="90"/>
      <c r="B371" s="90"/>
      <c r="C371" s="85" t="s">
        <v>49</v>
      </c>
      <c r="D371" s="83" t="s">
        <v>403</v>
      </c>
      <c r="E371" s="84">
        <v>2700</v>
      </c>
      <c r="F371" s="80">
        <v>0</v>
      </c>
      <c r="G371" s="80" t="s">
        <v>423</v>
      </c>
      <c r="H371" s="80">
        <v>0</v>
      </c>
    </row>
    <row r="372" spans="1:8" s="65" customFormat="1" ht="33.75" x14ac:dyDescent="0.2">
      <c r="A372" s="90"/>
      <c r="B372" s="90"/>
      <c r="C372" s="83" t="s">
        <v>309</v>
      </c>
      <c r="D372" s="83" t="s">
        <v>404</v>
      </c>
      <c r="E372" s="84">
        <v>0</v>
      </c>
      <c r="F372" s="80">
        <v>0</v>
      </c>
      <c r="G372" s="80" t="s">
        <v>79</v>
      </c>
      <c r="H372" s="80">
        <v>0</v>
      </c>
    </row>
    <row r="373" spans="1:8" s="65" customFormat="1" ht="22.5" x14ac:dyDescent="0.2">
      <c r="A373" s="90"/>
      <c r="B373" s="90"/>
      <c r="C373" s="85" t="s">
        <v>388</v>
      </c>
      <c r="D373" s="83" t="s">
        <v>405</v>
      </c>
      <c r="E373" s="84">
        <v>0</v>
      </c>
      <c r="F373" s="80">
        <v>0</v>
      </c>
      <c r="G373" s="80" t="s">
        <v>79</v>
      </c>
      <c r="H373" s="80">
        <v>0</v>
      </c>
    </row>
    <row r="374" spans="1:8" s="65" customFormat="1" ht="22.5" x14ac:dyDescent="0.2">
      <c r="A374" s="90"/>
      <c r="B374" s="90"/>
      <c r="C374" s="85" t="s">
        <v>406</v>
      </c>
      <c r="D374" s="83" t="s">
        <v>407</v>
      </c>
      <c r="E374" s="84">
        <v>0</v>
      </c>
      <c r="F374" s="80">
        <v>0</v>
      </c>
      <c r="G374" s="80" t="s">
        <v>79</v>
      </c>
      <c r="H374" s="80">
        <v>0</v>
      </c>
    </row>
    <row r="375" spans="1:8" s="65" customFormat="1" ht="31.5" x14ac:dyDescent="0.2">
      <c r="A375" s="90"/>
      <c r="B375" s="90"/>
      <c r="C375" s="81" t="s">
        <v>28</v>
      </c>
      <c r="D375" s="81" t="s">
        <v>65</v>
      </c>
      <c r="E375" s="82">
        <v>373595.75</v>
      </c>
      <c r="F375" s="79">
        <v>68298.31</v>
      </c>
      <c r="G375" s="79" t="s">
        <v>408</v>
      </c>
      <c r="H375" s="79">
        <v>68298.31</v>
      </c>
    </row>
    <row r="376" spans="1:8" s="65" customFormat="1" ht="33.75" x14ac:dyDescent="0.2">
      <c r="A376" s="90"/>
      <c r="B376" s="90"/>
      <c r="C376" s="83" t="s">
        <v>33</v>
      </c>
      <c r="D376" s="83" t="s">
        <v>102</v>
      </c>
      <c r="E376" s="84">
        <v>373595.75</v>
      </c>
      <c r="F376" s="80">
        <v>68298.31</v>
      </c>
      <c r="G376" s="80" t="s">
        <v>408</v>
      </c>
      <c r="H376" s="80">
        <v>68298.31</v>
      </c>
    </row>
    <row r="377" spans="1:8" s="65" customFormat="1" ht="33.75" x14ac:dyDescent="0.2">
      <c r="A377" s="90"/>
      <c r="B377" s="90"/>
      <c r="C377" s="85" t="s">
        <v>14</v>
      </c>
      <c r="D377" s="83" t="s">
        <v>409</v>
      </c>
      <c r="E377" s="84">
        <v>199235.34</v>
      </c>
      <c r="F377" s="80">
        <v>32872.550000000003</v>
      </c>
      <c r="G377" s="80" t="s">
        <v>410</v>
      </c>
      <c r="H377" s="80">
        <v>32872.550000000003</v>
      </c>
    </row>
    <row r="378" spans="1:8" s="65" customFormat="1" ht="33.75" x14ac:dyDescent="0.2">
      <c r="A378" s="90"/>
      <c r="B378" s="90"/>
      <c r="C378" s="85" t="s">
        <v>17</v>
      </c>
      <c r="D378" s="83" t="s">
        <v>411</v>
      </c>
      <c r="E378" s="84">
        <v>25800.6</v>
      </c>
      <c r="F378" s="80">
        <v>4491.0600000000004</v>
      </c>
      <c r="G378" s="80" t="s">
        <v>424</v>
      </c>
      <c r="H378" s="80">
        <v>4491.0600000000004</v>
      </c>
    </row>
    <row r="379" spans="1:8" s="65" customFormat="1" ht="45" x14ac:dyDescent="0.2">
      <c r="A379" s="90"/>
      <c r="B379" s="90"/>
      <c r="C379" s="85" t="s">
        <v>18</v>
      </c>
      <c r="D379" s="83" t="s">
        <v>412</v>
      </c>
      <c r="E379" s="84">
        <v>70391.7</v>
      </c>
      <c r="F379" s="80">
        <v>17123.849999999999</v>
      </c>
      <c r="G379" s="80" t="s">
        <v>413</v>
      </c>
      <c r="H379" s="80">
        <v>17123.849999999999</v>
      </c>
    </row>
    <row r="380" spans="1:8" s="65" customFormat="1" ht="33.75" x14ac:dyDescent="0.2">
      <c r="A380" s="90"/>
      <c r="B380" s="90"/>
      <c r="C380" s="85" t="s">
        <v>19</v>
      </c>
      <c r="D380" s="83" t="s">
        <v>414</v>
      </c>
      <c r="E380" s="84">
        <v>68968.45</v>
      </c>
      <c r="F380" s="80">
        <v>13492.85</v>
      </c>
      <c r="G380" s="80" t="s">
        <v>415</v>
      </c>
      <c r="H380" s="80">
        <v>13492.85</v>
      </c>
    </row>
    <row r="381" spans="1:8" s="65" customFormat="1" ht="45" x14ac:dyDescent="0.2">
      <c r="A381" s="90"/>
      <c r="B381" s="90"/>
      <c r="C381" s="85" t="s">
        <v>22</v>
      </c>
      <c r="D381" s="83" t="s">
        <v>416</v>
      </c>
      <c r="E381" s="84">
        <v>9199.66</v>
      </c>
      <c r="F381" s="80">
        <v>318</v>
      </c>
      <c r="G381" s="80" t="s">
        <v>417</v>
      </c>
      <c r="H381" s="80">
        <v>318</v>
      </c>
    </row>
    <row r="382" spans="1:8" s="76" customFormat="1" ht="15" customHeight="1" x14ac:dyDescent="0.2">
      <c r="A382" s="93" t="s">
        <v>12</v>
      </c>
      <c r="B382" s="93"/>
      <c r="C382" s="93"/>
      <c r="D382" s="93"/>
      <c r="E382" s="86">
        <v>416697.25</v>
      </c>
      <c r="F382" s="75">
        <v>76454.8</v>
      </c>
      <c r="G382" s="79" t="s">
        <v>425</v>
      </c>
      <c r="H382" s="75">
        <v>76454.8</v>
      </c>
    </row>
    <row r="383" spans="1:8" s="65" customFormat="1" ht="47.25" customHeight="1" x14ac:dyDescent="0.2">
      <c r="A383" s="90">
        <v>13</v>
      </c>
      <c r="B383" s="90" t="s">
        <v>426</v>
      </c>
      <c r="C383" s="49" t="s">
        <v>8</v>
      </c>
      <c r="D383" s="49" t="s">
        <v>689</v>
      </c>
      <c r="E383" s="47">
        <v>31685.83</v>
      </c>
      <c r="F383" s="46">
        <v>3170.8</v>
      </c>
      <c r="G383" s="46" t="s">
        <v>721</v>
      </c>
      <c r="H383" s="46">
        <v>0</v>
      </c>
    </row>
    <row r="384" spans="1:8" s="65" customFormat="1" ht="33.75" x14ac:dyDescent="0.2">
      <c r="A384" s="90"/>
      <c r="B384" s="90"/>
      <c r="C384" s="50" t="s">
        <v>33</v>
      </c>
      <c r="D384" s="50" t="s">
        <v>690</v>
      </c>
      <c r="E384" s="48">
        <v>27872.780000000002</v>
      </c>
      <c r="F384" s="45">
        <v>3170.8</v>
      </c>
      <c r="G384" s="45" t="s">
        <v>691</v>
      </c>
      <c r="H384" s="45">
        <v>0</v>
      </c>
    </row>
    <row r="385" spans="1:8" s="65" customFormat="1" ht="45" x14ac:dyDescent="0.2">
      <c r="A385" s="90"/>
      <c r="B385" s="90"/>
      <c r="C385" s="51" t="s">
        <v>13</v>
      </c>
      <c r="D385" s="50" t="s">
        <v>692</v>
      </c>
      <c r="E385" s="48">
        <v>4580.3999999999996</v>
      </c>
      <c r="F385" s="45">
        <v>0</v>
      </c>
      <c r="G385" s="45" t="s">
        <v>199</v>
      </c>
      <c r="H385" s="45">
        <v>0</v>
      </c>
    </row>
    <row r="386" spans="1:8" s="65" customFormat="1" ht="56.25" x14ac:dyDescent="0.2">
      <c r="A386" s="90"/>
      <c r="B386" s="90"/>
      <c r="C386" s="51" t="s">
        <v>14</v>
      </c>
      <c r="D386" s="50" t="s">
        <v>693</v>
      </c>
      <c r="E386" s="48">
        <v>0</v>
      </c>
      <c r="F386" s="45">
        <v>0</v>
      </c>
      <c r="G386" s="45" t="s">
        <v>66</v>
      </c>
      <c r="H386" s="45">
        <v>0</v>
      </c>
    </row>
    <row r="387" spans="1:8" s="65" customFormat="1" ht="56.25" x14ac:dyDescent="0.2">
      <c r="A387" s="90"/>
      <c r="B387" s="90"/>
      <c r="C387" s="51" t="s">
        <v>15</v>
      </c>
      <c r="D387" s="50" t="s">
        <v>694</v>
      </c>
      <c r="E387" s="48">
        <v>21020</v>
      </c>
      <c r="F387" s="45">
        <v>3170.8</v>
      </c>
      <c r="G387" s="45" t="s">
        <v>695</v>
      </c>
      <c r="H387" s="45">
        <v>0</v>
      </c>
    </row>
    <row r="388" spans="1:8" s="65" customFormat="1" ht="90" x14ac:dyDescent="0.2">
      <c r="A388" s="90"/>
      <c r="B388" s="90"/>
      <c r="C388" s="51" t="s">
        <v>16</v>
      </c>
      <c r="D388" s="50" t="s">
        <v>696</v>
      </c>
      <c r="E388" s="48">
        <v>40.99</v>
      </c>
      <c r="F388" s="45">
        <v>0</v>
      </c>
      <c r="G388" s="45" t="s">
        <v>199</v>
      </c>
      <c r="H388" s="45">
        <v>0</v>
      </c>
    </row>
    <row r="389" spans="1:8" s="65" customFormat="1" ht="101.25" x14ac:dyDescent="0.2">
      <c r="A389" s="90"/>
      <c r="B389" s="90"/>
      <c r="C389" s="51" t="s">
        <v>17</v>
      </c>
      <c r="D389" s="50" t="s">
        <v>697</v>
      </c>
      <c r="E389" s="48">
        <v>1482.51</v>
      </c>
      <c r="F389" s="45">
        <v>0</v>
      </c>
      <c r="G389" s="45" t="s">
        <v>199</v>
      </c>
      <c r="H389" s="45">
        <v>0</v>
      </c>
    </row>
    <row r="390" spans="1:8" s="65" customFormat="1" ht="45" x14ac:dyDescent="0.2">
      <c r="A390" s="90"/>
      <c r="B390" s="90"/>
      <c r="C390" s="51" t="s">
        <v>18</v>
      </c>
      <c r="D390" s="50" t="s">
        <v>698</v>
      </c>
      <c r="E390" s="48">
        <v>748.88</v>
      </c>
      <c r="F390" s="45">
        <v>0</v>
      </c>
      <c r="G390" s="45" t="s">
        <v>199</v>
      </c>
      <c r="H390" s="45">
        <v>0</v>
      </c>
    </row>
    <row r="391" spans="1:8" s="65" customFormat="1" ht="45" x14ac:dyDescent="0.2">
      <c r="A391" s="90"/>
      <c r="B391" s="90"/>
      <c r="C391" s="51" t="s">
        <v>19</v>
      </c>
      <c r="D391" s="50" t="s">
        <v>699</v>
      </c>
      <c r="E391" s="48">
        <v>0</v>
      </c>
      <c r="F391" s="45">
        <v>0</v>
      </c>
      <c r="G391" s="45" t="s">
        <v>66</v>
      </c>
      <c r="H391" s="45">
        <v>0</v>
      </c>
    </row>
    <row r="392" spans="1:8" s="65" customFormat="1" ht="78.75" x14ac:dyDescent="0.2">
      <c r="A392" s="90"/>
      <c r="B392" s="90"/>
      <c r="C392" s="50" t="s">
        <v>34</v>
      </c>
      <c r="D392" s="50" t="s">
        <v>700</v>
      </c>
      <c r="E392" s="48">
        <v>0</v>
      </c>
      <c r="F392" s="45">
        <v>0</v>
      </c>
      <c r="G392" s="45" t="s">
        <v>66</v>
      </c>
      <c r="H392" s="45">
        <v>0</v>
      </c>
    </row>
    <row r="393" spans="1:8" s="65" customFormat="1" ht="33.75" x14ac:dyDescent="0.2">
      <c r="A393" s="90"/>
      <c r="B393" s="90"/>
      <c r="C393" s="50" t="s">
        <v>309</v>
      </c>
      <c r="D393" s="50" t="s">
        <v>701</v>
      </c>
      <c r="E393" s="48">
        <v>3813.0499999999997</v>
      </c>
      <c r="F393" s="45">
        <v>0</v>
      </c>
      <c r="G393" s="45" t="s">
        <v>199</v>
      </c>
      <c r="H393" s="45">
        <v>0</v>
      </c>
    </row>
    <row r="394" spans="1:8" s="65" customFormat="1" ht="67.5" x14ac:dyDescent="0.2">
      <c r="A394" s="90"/>
      <c r="B394" s="90"/>
      <c r="C394" s="51" t="s">
        <v>388</v>
      </c>
      <c r="D394" s="50" t="s">
        <v>702</v>
      </c>
      <c r="E394" s="48">
        <v>200</v>
      </c>
      <c r="F394" s="45">
        <v>0</v>
      </c>
      <c r="G394" s="45" t="s">
        <v>199</v>
      </c>
      <c r="H394" s="45">
        <v>0</v>
      </c>
    </row>
    <row r="395" spans="1:8" s="65" customFormat="1" ht="112.5" x14ac:dyDescent="0.2">
      <c r="A395" s="90"/>
      <c r="B395" s="90"/>
      <c r="C395" s="51" t="s">
        <v>406</v>
      </c>
      <c r="D395" s="50" t="s">
        <v>703</v>
      </c>
      <c r="E395" s="48">
        <v>2964.45</v>
      </c>
      <c r="F395" s="45">
        <v>0</v>
      </c>
      <c r="G395" s="45" t="s">
        <v>199</v>
      </c>
      <c r="H395" s="45">
        <v>0</v>
      </c>
    </row>
    <row r="396" spans="1:8" s="65" customFormat="1" ht="56.25" x14ac:dyDescent="0.2">
      <c r="A396" s="90"/>
      <c r="B396" s="90"/>
      <c r="C396" s="51" t="s">
        <v>337</v>
      </c>
      <c r="D396" s="50" t="s">
        <v>704</v>
      </c>
      <c r="E396" s="48">
        <v>648.6</v>
      </c>
      <c r="F396" s="45">
        <v>0</v>
      </c>
      <c r="G396" s="45" t="s">
        <v>199</v>
      </c>
      <c r="H396" s="45">
        <v>0</v>
      </c>
    </row>
    <row r="397" spans="1:8" s="65" customFormat="1" ht="45" x14ac:dyDescent="0.2">
      <c r="A397" s="90"/>
      <c r="B397" s="90"/>
      <c r="C397" s="51" t="s">
        <v>339</v>
      </c>
      <c r="D397" s="50" t="s">
        <v>705</v>
      </c>
      <c r="E397" s="48">
        <v>0</v>
      </c>
      <c r="F397" s="45">
        <v>0</v>
      </c>
      <c r="G397" s="45" t="s">
        <v>66</v>
      </c>
      <c r="H397" s="45">
        <v>0</v>
      </c>
    </row>
    <row r="398" spans="1:8" s="65" customFormat="1" x14ac:dyDescent="0.2">
      <c r="A398" s="90"/>
      <c r="B398" s="90"/>
      <c r="C398" s="49" t="s">
        <v>11</v>
      </c>
      <c r="D398" s="49" t="s">
        <v>706</v>
      </c>
      <c r="E398" s="47">
        <v>15578.12</v>
      </c>
      <c r="F398" s="46">
        <v>3483.14</v>
      </c>
      <c r="G398" s="46" t="s">
        <v>722</v>
      </c>
      <c r="H398" s="46">
        <v>3483.14</v>
      </c>
    </row>
    <row r="399" spans="1:8" s="65" customFormat="1" ht="67.5" x14ac:dyDescent="0.2">
      <c r="A399" s="90"/>
      <c r="B399" s="90"/>
      <c r="C399" s="50" t="s">
        <v>33</v>
      </c>
      <c r="D399" s="50" t="s">
        <v>708</v>
      </c>
      <c r="E399" s="48">
        <v>15578.12</v>
      </c>
      <c r="F399" s="45">
        <v>3483.14</v>
      </c>
      <c r="G399" s="45" t="s">
        <v>707</v>
      </c>
      <c r="H399" s="45">
        <v>3483.14</v>
      </c>
    </row>
    <row r="400" spans="1:8" s="65" customFormat="1" ht="33.75" x14ac:dyDescent="0.2">
      <c r="A400" s="90"/>
      <c r="B400" s="90"/>
      <c r="C400" s="51" t="s">
        <v>13</v>
      </c>
      <c r="D400" s="50" t="s">
        <v>709</v>
      </c>
      <c r="E400" s="48">
        <v>878.1</v>
      </c>
      <c r="F400" s="45">
        <v>0</v>
      </c>
      <c r="G400" s="45" t="s">
        <v>199</v>
      </c>
      <c r="H400" s="45">
        <v>0</v>
      </c>
    </row>
    <row r="401" spans="1:8" s="65" customFormat="1" ht="33.75" x14ac:dyDescent="0.2">
      <c r="A401" s="90"/>
      <c r="B401" s="90"/>
      <c r="C401" s="51" t="s">
        <v>14</v>
      </c>
      <c r="D401" s="50" t="s">
        <v>710</v>
      </c>
      <c r="E401" s="48">
        <v>30</v>
      </c>
      <c r="F401" s="45">
        <v>0</v>
      </c>
      <c r="G401" s="45" t="s">
        <v>199</v>
      </c>
      <c r="H401" s="45">
        <v>0</v>
      </c>
    </row>
    <row r="402" spans="1:8" s="65" customFormat="1" ht="33.75" x14ac:dyDescent="0.2">
      <c r="A402" s="90"/>
      <c r="B402" s="90"/>
      <c r="C402" s="51" t="s">
        <v>15</v>
      </c>
      <c r="D402" s="50" t="s">
        <v>711</v>
      </c>
      <c r="E402" s="48">
        <v>44</v>
      </c>
      <c r="F402" s="45">
        <v>0</v>
      </c>
      <c r="G402" s="45" t="s">
        <v>199</v>
      </c>
      <c r="H402" s="45">
        <v>0</v>
      </c>
    </row>
    <row r="403" spans="1:8" s="65" customFormat="1" ht="45" x14ac:dyDescent="0.2">
      <c r="A403" s="90"/>
      <c r="B403" s="90"/>
      <c r="C403" s="51" t="s">
        <v>16</v>
      </c>
      <c r="D403" s="50" t="s">
        <v>712</v>
      </c>
      <c r="E403" s="48">
        <v>0</v>
      </c>
      <c r="F403" s="45">
        <v>0</v>
      </c>
      <c r="G403" s="45" t="s">
        <v>66</v>
      </c>
      <c r="H403" s="45">
        <v>0</v>
      </c>
    </row>
    <row r="404" spans="1:8" s="65" customFormat="1" ht="33.75" x14ac:dyDescent="0.2">
      <c r="A404" s="90"/>
      <c r="B404" s="90"/>
      <c r="C404" s="51" t="s">
        <v>17</v>
      </c>
      <c r="D404" s="50" t="s">
        <v>713</v>
      </c>
      <c r="E404" s="48">
        <v>14626.02</v>
      </c>
      <c r="F404" s="45">
        <v>3483.14</v>
      </c>
      <c r="G404" s="45" t="s">
        <v>714</v>
      </c>
      <c r="H404" s="45">
        <v>3483.14</v>
      </c>
    </row>
    <row r="405" spans="1:8" s="65" customFormat="1" ht="45" x14ac:dyDescent="0.2">
      <c r="A405" s="90"/>
      <c r="B405" s="90"/>
      <c r="C405" s="50" t="s">
        <v>34</v>
      </c>
      <c r="D405" s="50" t="s">
        <v>715</v>
      </c>
      <c r="E405" s="48">
        <v>0</v>
      </c>
      <c r="F405" s="45">
        <v>0</v>
      </c>
      <c r="G405" s="45" t="s">
        <v>66</v>
      </c>
      <c r="H405" s="45">
        <v>0</v>
      </c>
    </row>
    <row r="406" spans="1:8" s="65" customFormat="1" x14ac:dyDescent="0.2">
      <c r="A406" s="90"/>
      <c r="B406" s="90"/>
      <c r="C406" s="49" t="s">
        <v>28</v>
      </c>
      <c r="D406" s="49" t="s">
        <v>65</v>
      </c>
      <c r="E406" s="47">
        <v>0</v>
      </c>
      <c r="F406" s="46">
        <v>0</v>
      </c>
      <c r="G406" s="46"/>
      <c r="H406" s="46">
        <v>0</v>
      </c>
    </row>
    <row r="407" spans="1:8" s="65" customFormat="1" ht="33.75" x14ac:dyDescent="0.2">
      <c r="A407" s="90"/>
      <c r="B407" s="90"/>
      <c r="C407" s="50" t="s">
        <v>38</v>
      </c>
      <c r="D407" s="50" t="s">
        <v>716</v>
      </c>
      <c r="E407" s="48">
        <f>E408</f>
        <v>6812</v>
      </c>
      <c r="F407" s="45">
        <f>F408</f>
        <v>1175.99</v>
      </c>
      <c r="G407" s="45" t="s">
        <v>723</v>
      </c>
      <c r="H407" s="45">
        <f>H408</f>
        <v>1175.99</v>
      </c>
    </row>
    <row r="408" spans="1:8" s="65" customFormat="1" ht="33.75" x14ac:dyDescent="0.2">
      <c r="A408" s="90"/>
      <c r="B408" s="90"/>
      <c r="C408" s="51" t="s">
        <v>24</v>
      </c>
      <c r="D408" s="50" t="s">
        <v>716</v>
      </c>
      <c r="E408" s="48">
        <v>6812</v>
      </c>
      <c r="F408" s="45">
        <v>1175.99</v>
      </c>
      <c r="G408" s="45" t="s">
        <v>723</v>
      </c>
      <c r="H408" s="45">
        <v>1175.99</v>
      </c>
    </row>
    <row r="409" spans="1:8" s="65" customFormat="1" ht="33.75" x14ac:dyDescent="0.2">
      <c r="A409" s="90"/>
      <c r="B409" s="90"/>
      <c r="C409" s="50" t="s">
        <v>41</v>
      </c>
      <c r="D409" s="50" t="s">
        <v>717</v>
      </c>
      <c r="E409" s="48">
        <v>1</v>
      </c>
      <c r="F409" s="45">
        <v>0</v>
      </c>
      <c r="G409" s="45" t="s">
        <v>205</v>
      </c>
      <c r="H409" s="45">
        <v>0</v>
      </c>
    </row>
    <row r="410" spans="1:8" s="65" customFormat="1" ht="33.75" x14ac:dyDescent="0.2">
      <c r="A410" s="90"/>
      <c r="B410" s="90"/>
      <c r="C410" s="51" t="s">
        <v>25</v>
      </c>
      <c r="D410" s="50" t="s">
        <v>718</v>
      </c>
      <c r="E410" s="48">
        <v>1</v>
      </c>
      <c r="F410" s="45">
        <v>0</v>
      </c>
      <c r="G410" s="45" t="s">
        <v>205</v>
      </c>
      <c r="H410" s="45">
        <v>0</v>
      </c>
    </row>
    <row r="411" spans="1:8" s="65" customFormat="1" ht="22.5" x14ac:dyDescent="0.2">
      <c r="A411" s="90"/>
      <c r="B411" s="90"/>
      <c r="C411" s="50" t="s">
        <v>47</v>
      </c>
      <c r="D411" s="50" t="s">
        <v>719</v>
      </c>
      <c r="E411" s="48">
        <v>1720</v>
      </c>
      <c r="F411" s="45">
        <v>0</v>
      </c>
      <c r="G411" s="45" t="s">
        <v>205</v>
      </c>
      <c r="H411" s="45">
        <v>0</v>
      </c>
    </row>
    <row r="412" spans="1:8" s="65" customFormat="1" ht="22.5" x14ac:dyDescent="0.2">
      <c r="A412" s="90"/>
      <c r="B412" s="90"/>
      <c r="C412" s="51" t="s">
        <v>48</v>
      </c>
      <c r="D412" s="50" t="s">
        <v>720</v>
      </c>
      <c r="E412" s="48">
        <v>1720</v>
      </c>
      <c r="F412" s="45">
        <v>0</v>
      </c>
      <c r="G412" s="45" t="s">
        <v>205</v>
      </c>
      <c r="H412" s="45">
        <v>0</v>
      </c>
    </row>
    <row r="413" spans="1:8" s="76" customFormat="1" ht="15" customHeight="1" x14ac:dyDescent="0.2">
      <c r="A413" s="89" t="s">
        <v>12</v>
      </c>
      <c r="B413" s="89"/>
      <c r="C413" s="89"/>
      <c r="D413" s="89"/>
      <c r="E413" s="53">
        <v>47263.950000000004</v>
      </c>
      <c r="F413" s="52">
        <v>6653.9400000000005</v>
      </c>
      <c r="G413" s="46" t="s">
        <v>724</v>
      </c>
      <c r="H413" s="52">
        <v>3483.14</v>
      </c>
    </row>
    <row r="414" spans="1:8" s="65" customFormat="1" ht="30" customHeight="1" x14ac:dyDescent="0.2">
      <c r="A414" s="108">
        <v>14</v>
      </c>
      <c r="B414" s="109" t="s">
        <v>427</v>
      </c>
      <c r="C414" s="88" t="s">
        <v>8</v>
      </c>
      <c r="D414" s="88" t="s">
        <v>448</v>
      </c>
      <c r="E414" s="68">
        <v>0</v>
      </c>
      <c r="F414" s="68">
        <v>0</v>
      </c>
      <c r="G414" s="68" t="s">
        <v>79</v>
      </c>
      <c r="H414" s="68">
        <v>0</v>
      </c>
    </row>
    <row r="415" spans="1:8" s="65" customFormat="1" ht="72" x14ac:dyDescent="0.2">
      <c r="A415" s="108"/>
      <c r="B415" s="109"/>
      <c r="C415" s="70" t="s">
        <v>33</v>
      </c>
      <c r="D415" s="70" t="s">
        <v>428</v>
      </c>
      <c r="E415" s="71">
        <v>0</v>
      </c>
      <c r="F415" s="71">
        <v>0</v>
      </c>
      <c r="G415" s="71" t="s">
        <v>449</v>
      </c>
      <c r="H415" s="71">
        <v>0</v>
      </c>
    </row>
    <row r="416" spans="1:8" s="65" customFormat="1" ht="72" x14ac:dyDescent="0.2">
      <c r="A416" s="108"/>
      <c r="B416" s="109"/>
      <c r="C416" s="87" t="s">
        <v>13</v>
      </c>
      <c r="D416" s="70" t="s">
        <v>429</v>
      </c>
      <c r="E416" s="71">
        <v>0</v>
      </c>
      <c r="F416" s="71">
        <v>0</v>
      </c>
      <c r="G416" s="71" t="s">
        <v>79</v>
      </c>
      <c r="H416" s="71">
        <v>0</v>
      </c>
    </row>
    <row r="417" spans="1:8" s="65" customFormat="1" ht="84" x14ac:dyDescent="0.2">
      <c r="A417" s="108"/>
      <c r="B417" s="109"/>
      <c r="C417" s="87" t="s">
        <v>14</v>
      </c>
      <c r="D417" s="70" t="s">
        <v>430</v>
      </c>
      <c r="E417" s="71">
        <v>0</v>
      </c>
      <c r="F417" s="71">
        <v>0</v>
      </c>
      <c r="G417" s="71" t="s">
        <v>79</v>
      </c>
      <c r="H417" s="71">
        <v>0</v>
      </c>
    </row>
    <row r="418" spans="1:8" s="65" customFormat="1" ht="60" x14ac:dyDescent="0.2">
      <c r="A418" s="108"/>
      <c r="B418" s="109"/>
      <c r="C418" s="87" t="s">
        <v>15</v>
      </c>
      <c r="D418" s="70" t="s">
        <v>431</v>
      </c>
      <c r="E418" s="71">
        <v>0</v>
      </c>
      <c r="F418" s="71">
        <v>0</v>
      </c>
      <c r="G418" s="71" t="s">
        <v>79</v>
      </c>
      <c r="H418" s="71">
        <v>0</v>
      </c>
    </row>
    <row r="419" spans="1:8" ht="60" x14ac:dyDescent="0.2">
      <c r="A419" s="108"/>
      <c r="B419" s="109"/>
      <c r="C419" s="40" t="s">
        <v>16</v>
      </c>
      <c r="D419" s="8" t="s">
        <v>432</v>
      </c>
      <c r="E419" s="21">
        <v>0</v>
      </c>
      <c r="F419" s="21">
        <v>0</v>
      </c>
      <c r="G419" s="21" t="s">
        <v>79</v>
      </c>
      <c r="H419" s="21">
        <v>0</v>
      </c>
    </row>
    <row r="420" spans="1:8" x14ac:dyDescent="0.2">
      <c r="A420" s="108"/>
      <c r="B420" s="109"/>
      <c r="C420" s="7" t="s">
        <v>9</v>
      </c>
      <c r="D420" s="7" t="s">
        <v>433</v>
      </c>
      <c r="E420" s="22">
        <f>E421+E424</f>
        <v>151054.24</v>
      </c>
      <c r="F420" s="22">
        <f>F421+F424</f>
        <v>5964.4</v>
      </c>
      <c r="G420" s="22" t="s">
        <v>451</v>
      </c>
      <c r="H420" s="22">
        <f>H421+H424</f>
        <v>5964.4</v>
      </c>
    </row>
    <row r="421" spans="1:8" ht="24" x14ac:dyDescent="0.2">
      <c r="A421" s="108"/>
      <c r="B421" s="109"/>
      <c r="C421" s="8" t="s">
        <v>33</v>
      </c>
      <c r="D421" s="8" t="s">
        <v>434</v>
      </c>
      <c r="E421" s="21">
        <v>0</v>
      </c>
      <c r="F421" s="21">
        <v>0</v>
      </c>
      <c r="G421" s="21" t="s">
        <v>79</v>
      </c>
      <c r="H421" s="21">
        <v>0</v>
      </c>
    </row>
    <row r="422" spans="1:8" ht="36" x14ac:dyDescent="0.2">
      <c r="A422" s="108"/>
      <c r="B422" s="109"/>
      <c r="C422" s="40" t="s">
        <v>13</v>
      </c>
      <c r="D422" s="8" t="s">
        <v>435</v>
      </c>
      <c r="E422" s="21">
        <v>0</v>
      </c>
      <c r="F422" s="21">
        <v>0</v>
      </c>
      <c r="G422" s="21" t="s">
        <v>79</v>
      </c>
      <c r="H422" s="21">
        <v>0</v>
      </c>
    </row>
    <row r="423" spans="1:8" ht="48" x14ac:dyDescent="0.2">
      <c r="A423" s="108"/>
      <c r="B423" s="109"/>
      <c r="C423" s="40" t="s">
        <v>14</v>
      </c>
      <c r="D423" s="8" t="s">
        <v>436</v>
      </c>
      <c r="E423" s="21">
        <v>0</v>
      </c>
      <c r="F423" s="21">
        <v>0</v>
      </c>
      <c r="G423" s="21" t="s">
        <v>79</v>
      </c>
      <c r="H423" s="21">
        <v>0</v>
      </c>
    </row>
    <row r="424" spans="1:8" ht="72" x14ac:dyDescent="0.2">
      <c r="A424" s="108"/>
      <c r="B424" s="109"/>
      <c r="C424" s="8" t="s">
        <v>42</v>
      </c>
      <c r="D424" s="8" t="s">
        <v>437</v>
      </c>
      <c r="E424" s="21">
        <f>E425+E426+E427+E428+E429+E430+E431</f>
        <v>151054.24</v>
      </c>
      <c r="F424" s="21">
        <v>5964.4</v>
      </c>
      <c r="G424" s="21" t="s">
        <v>438</v>
      </c>
      <c r="H424" s="21">
        <v>5964.4</v>
      </c>
    </row>
    <row r="425" spans="1:8" ht="72" x14ac:dyDescent="0.2">
      <c r="A425" s="108"/>
      <c r="B425" s="109"/>
      <c r="C425" s="40" t="s">
        <v>35</v>
      </c>
      <c r="D425" s="8" t="s">
        <v>439</v>
      </c>
      <c r="E425" s="21">
        <v>0</v>
      </c>
      <c r="F425" s="21">
        <v>0</v>
      </c>
      <c r="G425" s="21" t="s">
        <v>79</v>
      </c>
      <c r="H425" s="21">
        <v>0</v>
      </c>
    </row>
    <row r="426" spans="1:8" ht="48" x14ac:dyDescent="0.2">
      <c r="A426" s="108"/>
      <c r="B426" s="109"/>
      <c r="C426" s="40" t="s">
        <v>36</v>
      </c>
      <c r="D426" s="8" t="s">
        <v>440</v>
      </c>
      <c r="E426" s="21">
        <v>0</v>
      </c>
      <c r="F426" s="21">
        <v>0</v>
      </c>
      <c r="G426" s="21" t="s">
        <v>66</v>
      </c>
      <c r="H426" s="21">
        <v>0</v>
      </c>
    </row>
    <row r="427" spans="1:8" ht="36" x14ac:dyDescent="0.2">
      <c r="A427" s="108"/>
      <c r="B427" s="109"/>
      <c r="C427" s="40" t="s">
        <v>37</v>
      </c>
      <c r="D427" s="8" t="s">
        <v>441</v>
      </c>
      <c r="E427" s="21">
        <v>47473</v>
      </c>
      <c r="F427" s="21">
        <v>0</v>
      </c>
      <c r="G427" s="21" t="s">
        <v>199</v>
      </c>
      <c r="H427" s="21">
        <v>0</v>
      </c>
    </row>
    <row r="428" spans="1:8" ht="36" x14ac:dyDescent="0.2">
      <c r="A428" s="108"/>
      <c r="B428" s="109"/>
      <c r="C428" s="40" t="s">
        <v>26</v>
      </c>
      <c r="D428" s="8" t="s">
        <v>441</v>
      </c>
      <c r="E428" s="21">
        <v>0</v>
      </c>
      <c r="F428" s="21">
        <v>0</v>
      </c>
      <c r="G428" s="21" t="s">
        <v>79</v>
      </c>
      <c r="H428" s="21">
        <v>0</v>
      </c>
    </row>
    <row r="429" spans="1:8" ht="36" x14ac:dyDescent="0.2">
      <c r="A429" s="108"/>
      <c r="B429" s="109"/>
      <c r="C429" s="40" t="s">
        <v>442</v>
      </c>
      <c r="D429" s="8" t="s">
        <v>440</v>
      </c>
      <c r="E429" s="21">
        <v>98081.24</v>
      </c>
      <c r="F429" s="21">
        <v>5964.4</v>
      </c>
      <c r="G429" s="21" t="s">
        <v>453</v>
      </c>
      <c r="H429" s="21">
        <v>5964.4</v>
      </c>
    </row>
    <row r="430" spans="1:8" ht="24" x14ac:dyDescent="0.2">
      <c r="A430" s="108"/>
      <c r="B430" s="109"/>
      <c r="C430" s="40" t="s">
        <v>443</v>
      </c>
      <c r="D430" s="8" t="s">
        <v>444</v>
      </c>
      <c r="E430" s="21">
        <v>2500</v>
      </c>
      <c r="F430" s="21">
        <v>0</v>
      </c>
      <c r="G430" s="21" t="s">
        <v>205</v>
      </c>
      <c r="H430" s="21">
        <v>0</v>
      </c>
    </row>
    <row r="431" spans="1:8" ht="24" x14ac:dyDescent="0.2">
      <c r="A431" s="108"/>
      <c r="B431" s="109"/>
      <c r="C431" s="40" t="s">
        <v>445</v>
      </c>
      <c r="D431" s="8" t="s">
        <v>446</v>
      </c>
      <c r="E431" s="21">
        <v>3000</v>
      </c>
      <c r="F431" s="21">
        <v>0</v>
      </c>
      <c r="G431" s="21" t="s">
        <v>205</v>
      </c>
      <c r="H431" s="21">
        <v>0</v>
      </c>
    </row>
    <row r="432" spans="1:8" x14ac:dyDescent="0.2">
      <c r="A432" s="108"/>
      <c r="B432" s="109"/>
      <c r="C432" s="7" t="s">
        <v>28</v>
      </c>
      <c r="D432" s="7" t="s">
        <v>65</v>
      </c>
      <c r="E432" s="22">
        <v>36268.44</v>
      </c>
      <c r="F432" s="22">
        <v>4264.7</v>
      </c>
      <c r="G432" s="22" t="s">
        <v>450</v>
      </c>
      <c r="H432" s="22">
        <v>4264.7</v>
      </c>
    </row>
    <row r="433" spans="1:8" ht="24" x14ac:dyDescent="0.2">
      <c r="A433" s="108"/>
      <c r="B433" s="109"/>
      <c r="C433" s="8" t="s">
        <v>33</v>
      </c>
      <c r="D433" s="8" t="s">
        <v>102</v>
      </c>
      <c r="E433" s="21">
        <v>36268.44</v>
      </c>
      <c r="F433" s="21">
        <v>4264.7</v>
      </c>
      <c r="G433" s="21" t="s">
        <v>454</v>
      </c>
      <c r="H433" s="21">
        <v>4264.7</v>
      </c>
    </row>
    <row r="434" spans="1:8" ht="36" x14ac:dyDescent="0.2">
      <c r="A434" s="108"/>
      <c r="B434" s="109"/>
      <c r="C434" s="40" t="s">
        <v>14</v>
      </c>
      <c r="D434" s="8" t="s">
        <v>447</v>
      </c>
      <c r="E434" s="21">
        <v>36268.44</v>
      </c>
      <c r="F434" s="21">
        <v>4264.7</v>
      </c>
      <c r="G434" s="21" t="s">
        <v>454</v>
      </c>
      <c r="H434" s="21">
        <v>4264.7</v>
      </c>
    </row>
    <row r="435" spans="1:8" ht="24" x14ac:dyDescent="0.2">
      <c r="A435" s="108"/>
      <c r="B435" s="109"/>
      <c r="C435" s="39" t="s">
        <v>33</v>
      </c>
      <c r="D435" s="39" t="s">
        <v>102</v>
      </c>
      <c r="E435" s="21">
        <v>0</v>
      </c>
      <c r="F435" s="21">
        <v>0</v>
      </c>
      <c r="G435" s="21" t="s">
        <v>79</v>
      </c>
      <c r="H435" s="21">
        <v>0</v>
      </c>
    </row>
    <row r="436" spans="1:8" s="12" customFormat="1" x14ac:dyDescent="0.2">
      <c r="A436" s="101" t="s">
        <v>12</v>
      </c>
      <c r="B436" s="101"/>
      <c r="C436" s="101"/>
      <c r="D436" s="101"/>
      <c r="E436" s="25">
        <f>E414+E420+E432</f>
        <v>187322.68</v>
      </c>
      <c r="F436" s="25">
        <f>F414+F420+F432</f>
        <v>10229.099999999999</v>
      </c>
      <c r="G436" s="22" t="s">
        <v>452</v>
      </c>
      <c r="H436" s="25">
        <f>H414+H420+H432</f>
        <v>10229.099999999999</v>
      </c>
    </row>
    <row r="437" spans="1:8" ht="73.5" x14ac:dyDescent="0.2">
      <c r="A437" s="94">
        <v>15</v>
      </c>
      <c r="B437" s="94" t="s">
        <v>455</v>
      </c>
      <c r="C437" s="49" t="s">
        <v>8</v>
      </c>
      <c r="D437" s="49" t="s">
        <v>456</v>
      </c>
      <c r="E437" s="47">
        <f>E438+E441+E444</f>
        <v>66284.570000000007</v>
      </c>
      <c r="F437" s="47">
        <f>F438+F441+F444</f>
        <v>13052.380000000001</v>
      </c>
      <c r="G437" s="46" t="s">
        <v>498</v>
      </c>
      <c r="H437" s="47">
        <f>H438+H441+H444</f>
        <v>13052.380000000001</v>
      </c>
    </row>
    <row r="438" spans="1:8" ht="33.75" x14ac:dyDescent="0.2">
      <c r="A438" s="94"/>
      <c r="B438" s="94"/>
      <c r="C438" s="50" t="s">
        <v>33</v>
      </c>
      <c r="D438" s="50" t="s">
        <v>457</v>
      </c>
      <c r="E438" s="48">
        <f>E439+E440</f>
        <v>0</v>
      </c>
      <c r="F438" s="48">
        <f>F439+F440</f>
        <v>0</v>
      </c>
      <c r="G438" s="45" t="s">
        <v>79</v>
      </c>
      <c r="H438" s="48">
        <f>H439+H440</f>
        <v>0</v>
      </c>
    </row>
    <row r="439" spans="1:8" ht="45" x14ac:dyDescent="0.2">
      <c r="A439" s="94"/>
      <c r="B439" s="94"/>
      <c r="C439" s="51" t="s">
        <v>13</v>
      </c>
      <c r="D439" s="50" t="s">
        <v>458</v>
      </c>
      <c r="E439" s="48">
        <v>0</v>
      </c>
      <c r="F439" s="45">
        <v>0</v>
      </c>
      <c r="G439" s="45" t="s">
        <v>79</v>
      </c>
      <c r="H439" s="45">
        <v>0</v>
      </c>
    </row>
    <row r="440" spans="1:8" ht="45" x14ac:dyDescent="0.2">
      <c r="A440" s="94"/>
      <c r="B440" s="94"/>
      <c r="C440" s="51" t="s">
        <v>14</v>
      </c>
      <c r="D440" s="50" t="s">
        <v>459</v>
      </c>
      <c r="E440" s="48">
        <v>0</v>
      </c>
      <c r="F440" s="45">
        <v>0</v>
      </c>
      <c r="G440" s="45" t="s">
        <v>79</v>
      </c>
      <c r="H440" s="45">
        <v>0</v>
      </c>
    </row>
    <row r="441" spans="1:8" ht="56.25" x14ac:dyDescent="0.2">
      <c r="A441" s="94"/>
      <c r="B441" s="94"/>
      <c r="C441" s="50" t="s">
        <v>34</v>
      </c>
      <c r="D441" s="50" t="s">
        <v>460</v>
      </c>
      <c r="E441" s="48">
        <f>E442+E443</f>
        <v>1926</v>
      </c>
      <c r="F441" s="48">
        <f>F442+F443</f>
        <v>0</v>
      </c>
      <c r="G441" s="45" t="s">
        <v>499</v>
      </c>
      <c r="H441" s="48">
        <f>H442+H443</f>
        <v>0</v>
      </c>
    </row>
    <row r="442" spans="1:8" ht="67.5" x14ac:dyDescent="0.2">
      <c r="A442" s="94"/>
      <c r="B442" s="94"/>
      <c r="C442" s="51" t="s">
        <v>23</v>
      </c>
      <c r="D442" s="50" t="s">
        <v>461</v>
      </c>
      <c r="E442" s="48">
        <v>0</v>
      </c>
      <c r="F442" s="45">
        <v>0</v>
      </c>
      <c r="G442" s="45" t="s">
        <v>79</v>
      </c>
      <c r="H442" s="45">
        <v>0</v>
      </c>
    </row>
    <row r="443" spans="1:8" ht="101.25" x14ac:dyDescent="0.2">
      <c r="A443" s="94"/>
      <c r="B443" s="94"/>
      <c r="C443" s="51" t="s">
        <v>35</v>
      </c>
      <c r="D443" s="50" t="s">
        <v>462</v>
      </c>
      <c r="E443" s="48">
        <v>1926</v>
      </c>
      <c r="F443" s="45">
        <v>0</v>
      </c>
      <c r="G443" s="45" t="s">
        <v>110</v>
      </c>
      <c r="H443" s="45">
        <v>0</v>
      </c>
    </row>
    <row r="444" spans="1:8" ht="33.75" x14ac:dyDescent="0.2">
      <c r="A444" s="94"/>
      <c r="B444" s="94"/>
      <c r="C444" s="50" t="s">
        <v>38</v>
      </c>
      <c r="D444" s="50" t="s">
        <v>463</v>
      </c>
      <c r="E444" s="48">
        <f>E445+E446+E447+E448</f>
        <v>64358.570000000007</v>
      </c>
      <c r="F444" s="45">
        <v>13052.380000000001</v>
      </c>
      <c r="G444" s="45" t="s">
        <v>500</v>
      </c>
      <c r="H444" s="45">
        <v>13052.380000000001</v>
      </c>
    </row>
    <row r="445" spans="1:8" ht="90" x14ac:dyDescent="0.2">
      <c r="A445" s="94"/>
      <c r="B445" s="94"/>
      <c r="C445" s="51" t="s">
        <v>24</v>
      </c>
      <c r="D445" s="50" t="s">
        <v>464</v>
      </c>
      <c r="E445" s="48">
        <v>886</v>
      </c>
      <c r="F445" s="45">
        <v>0</v>
      </c>
      <c r="G445" s="45" t="s">
        <v>110</v>
      </c>
      <c r="H445" s="45">
        <v>0</v>
      </c>
    </row>
    <row r="446" spans="1:8" ht="45" x14ac:dyDescent="0.2">
      <c r="A446" s="94"/>
      <c r="B446" s="94"/>
      <c r="C446" s="51" t="s">
        <v>39</v>
      </c>
      <c r="D446" s="50" t="s">
        <v>465</v>
      </c>
      <c r="E446" s="48">
        <v>0</v>
      </c>
      <c r="F446" s="45">
        <v>0</v>
      </c>
      <c r="G446" s="45" t="s">
        <v>79</v>
      </c>
      <c r="H446" s="45">
        <v>0</v>
      </c>
    </row>
    <row r="447" spans="1:8" ht="45" x14ac:dyDescent="0.2">
      <c r="A447" s="94"/>
      <c r="B447" s="94"/>
      <c r="C447" s="51" t="s">
        <v>40</v>
      </c>
      <c r="D447" s="50" t="s">
        <v>466</v>
      </c>
      <c r="E447" s="48">
        <v>58472.800000000003</v>
      </c>
      <c r="F447" s="45">
        <v>12688.6</v>
      </c>
      <c r="G447" s="45" t="s">
        <v>501</v>
      </c>
      <c r="H447" s="45">
        <v>12688.6</v>
      </c>
    </row>
    <row r="448" spans="1:8" ht="45" x14ac:dyDescent="0.2">
      <c r="A448" s="94"/>
      <c r="B448" s="94"/>
      <c r="C448" s="51" t="s">
        <v>46</v>
      </c>
      <c r="D448" s="50" t="s">
        <v>467</v>
      </c>
      <c r="E448" s="48">
        <v>4999.7700000000004</v>
      </c>
      <c r="F448" s="45">
        <v>363.78</v>
      </c>
      <c r="G448" s="45" t="s">
        <v>502</v>
      </c>
      <c r="H448" s="45">
        <v>363.78</v>
      </c>
    </row>
    <row r="449" spans="1:8" ht="52.5" x14ac:dyDescent="0.2">
      <c r="A449" s="94"/>
      <c r="B449" s="94"/>
      <c r="C449" s="49" t="s">
        <v>9</v>
      </c>
      <c r="D449" s="49" t="s">
        <v>468</v>
      </c>
      <c r="E449" s="47">
        <f>E450+E455+E457+E461+E463+E465+E467</f>
        <v>41982.18</v>
      </c>
      <c r="F449" s="47">
        <f>F450+F455+F457+F461+F463+F465+F467</f>
        <v>218.76</v>
      </c>
      <c r="G449" s="46" t="s">
        <v>469</v>
      </c>
      <c r="H449" s="47">
        <f>H450+H455+H457+H461+H463+H465+H467</f>
        <v>218.76</v>
      </c>
    </row>
    <row r="450" spans="1:8" ht="33.75" x14ac:dyDescent="0.2">
      <c r="A450" s="94"/>
      <c r="B450" s="94"/>
      <c r="C450" s="50" t="s">
        <v>33</v>
      </c>
      <c r="D450" s="50" t="s">
        <v>470</v>
      </c>
      <c r="E450" s="48">
        <v>34993.230000000003</v>
      </c>
      <c r="F450" s="45">
        <v>204.01999999999998</v>
      </c>
      <c r="G450" s="45" t="s">
        <v>471</v>
      </c>
      <c r="H450" s="45">
        <v>204.01999999999998</v>
      </c>
    </row>
    <row r="451" spans="1:8" ht="45" x14ac:dyDescent="0.2">
      <c r="A451" s="94"/>
      <c r="B451" s="94"/>
      <c r="C451" s="51" t="s">
        <v>14</v>
      </c>
      <c r="D451" s="50" t="s">
        <v>472</v>
      </c>
      <c r="E451" s="48">
        <v>847.23</v>
      </c>
      <c r="F451" s="45">
        <v>147.22</v>
      </c>
      <c r="G451" s="45" t="s">
        <v>473</v>
      </c>
      <c r="H451" s="45">
        <v>147.22</v>
      </c>
    </row>
    <row r="452" spans="1:8" ht="67.5" x14ac:dyDescent="0.2">
      <c r="A452" s="94"/>
      <c r="B452" s="94"/>
      <c r="C452" s="51" t="s">
        <v>15</v>
      </c>
      <c r="D452" s="50" t="s">
        <v>474</v>
      </c>
      <c r="E452" s="48">
        <v>0</v>
      </c>
      <c r="F452" s="45">
        <v>0</v>
      </c>
      <c r="G452" s="45" t="s">
        <v>79</v>
      </c>
      <c r="H452" s="45">
        <v>0</v>
      </c>
    </row>
    <row r="453" spans="1:8" ht="33.75" x14ac:dyDescent="0.2">
      <c r="A453" s="94"/>
      <c r="B453" s="94"/>
      <c r="C453" s="51" t="s">
        <v>16</v>
      </c>
      <c r="D453" s="50" t="s">
        <v>475</v>
      </c>
      <c r="E453" s="48">
        <v>34146</v>
      </c>
      <c r="F453" s="45">
        <v>56.8</v>
      </c>
      <c r="G453" s="45" t="s">
        <v>476</v>
      </c>
      <c r="H453" s="45">
        <v>56.8</v>
      </c>
    </row>
    <row r="454" spans="1:8" ht="45" x14ac:dyDescent="0.2">
      <c r="A454" s="94"/>
      <c r="B454" s="94"/>
      <c r="C454" s="51" t="s">
        <v>23</v>
      </c>
      <c r="D454" s="50" t="s">
        <v>477</v>
      </c>
      <c r="E454" s="48">
        <v>0</v>
      </c>
      <c r="F454" s="45">
        <v>0</v>
      </c>
      <c r="G454" s="45" t="s">
        <v>79</v>
      </c>
      <c r="H454" s="45">
        <v>0</v>
      </c>
    </row>
    <row r="455" spans="1:8" x14ac:dyDescent="0.2">
      <c r="A455" s="94"/>
      <c r="B455" s="94"/>
      <c r="C455" s="50" t="s">
        <v>34</v>
      </c>
      <c r="D455" s="50" t="s">
        <v>478</v>
      </c>
      <c r="E455" s="48">
        <v>1850</v>
      </c>
      <c r="F455" s="45">
        <v>0</v>
      </c>
      <c r="G455" s="45" t="s">
        <v>205</v>
      </c>
      <c r="H455" s="45">
        <v>0</v>
      </c>
    </row>
    <row r="456" spans="1:8" ht="180" x14ac:dyDescent="0.2">
      <c r="A456" s="94"/>
      <c r="B456" s="94"/>
      <c r="C456" s="51" t="s">
        <v>23</v>
      </c>
      <c r="D456" s="50" t="s">
        <v>479</v>
      </c>
      <c r="E456" s="48">
        <v>1850</v>
      </c>
      <c r="F456" s="45">
        <v>0</v>
      </c>
      <c r="G456" s="45" t="s">
        <v>205</v>
      </c>
      <c r="H456" s="45">
        <v>0</v>
      </c>
    </row>
    <row r="457" spans="1:8" x14ac:dyDescent="0.2">
      <c r="A457" s="94"/>
      <c r="B457" s="94"/>
      <c r="C457" s="50" t="s">
        <v>38</v>
      </c>
      <c r="D457" s="50" t="s">
        <v>480</v>
      </c>
      <c r="E457" s="48">
        <v>2718.95</v>
      </c>
      <c r="F457" s="45">
        <v>14.74</v>
      </c>
      <c r="G457" s="45" t="s">
        <v>504</v>
      </c>
      <c r="H457" s="45">
        <v>14.74</v>
      </c>
    </row>
    <row r="458" spans="1:8" x14ac:dyDescent="0.2">
      <c r="A458" s="94"/>
      <c r="B458" s="94"/>
      <c r="C458" s="51" t="s">
        <v>24</v>
      </c>
      <c r="D458" s="50" t="s">
        <v>481</v>
      </c>
      <c r="E458" s="48">
        <v>700</v>
      </c>
      <c r="F458" s="45">
        <v>0</v>
      </c>
      <c r="G458" s="45" t="s">
        <v>205</v>
      </c>
      <c r="H458" s="45">
        <v>0</v>
      </c>
    </row>
    <row r="459" spans="1:8" ht="67.5" x14ac:dyDescent="0.2">
      <c r="A459" s="94"/>
      <c r="B459" s="94"/>
      <c r="C459" s="51" t="s">
        <v>39</v>
      </c>
      <c r="D459" s="50" t="s">
        <v>482</v>
      </c>
      <c r="E459" s="48">
        <v>525</v>
      </c>
      <c r="F459" s="45">
        <v>0</v>
      </c>
      <c r="G459" s="45" t="s">
        <v>205</v>
      </c>
      <c r="H459" s="45">
        <v>0</v>
      </c>
    </row>
    <row r="460" spans="1:8" ht="45" x14ac:dyDescent="0.2">
      <c r="A460" s="94"/>
      <c r="B460" s="94"/>
      <c r="C460" s="51" t="s">
        <v>40</v>
      </c>
      <c r="D460" s="50" t="s">
        <v>483</v>
      </c>
      <c r="E460" s="48">
        <v>1493.95</v>
      </c>
      <c r="F460" s="45">
        <v>14.74</v>
      </c>
      <c r="G460" s="45" t="s">
        <v>484</v>
      </c>
      <c r="H460" s="45">
        <v>14.74</v>
      </c>
    </row>
    <row r="461" spans="1:8" ht="22.5" x14ac:dyDescent="0.2">
      <c r="A461" s="94"/>
      <c r="B461" s="94"/>
      <c r="C461" s="50" t="s">
        <v>41</v>
      </c>
      <c r="D461" s="50" t="s">
        <v>485</v>
      </c>
      <c r="E461" s="48">
        <v>0</v>
      </c>
      <c r="F461" s="45">
        <v>0</v>
      </c>
      <c r="G461" s="45" t="s">
        <v>79</v>
      </c>
      <c r="H461" s="45">
        <v>0</v>
      </c>
    </row>
    <row r="462" spans="1:8" ht="33.75" x14ac:dyDescent="0.2">
      <c r="A462" s="94"/>
      <c r="B462" s="94"/>
      <c r="C462" s="51" t="s">
        <v>13</v>
      </c>
      <c r="D462" s="50" t="s">
        <v>486</v>
      </c>
      <c r="E462" s="48">
        <v>0</v>
      </c>
      <c r="F462" s="45">
        <v>0</v>
      </c>
      <c r="G462" s="45" t="s">
        <v>79</v>
      </c>
      <c r="H462" s="45">
        <v>0</v>
      </c>
    </row>
    <row r="463" spans="1:8" ht="22.5" x14ac:dyDescent="0.2">
      <c r="A463" s="94"/>
      <c r="B463" s="94"/>
      <c r="C463" s="50" t="s">
        <v>42</v>
      </c>
      <c r="D463" s="50" t="s">
        <v>470</v>
      </c>
      <c r="E463" s="48">
        <v>0</v>
      </c>
      <c r="F463" s="45">
        <v>0</v>
      </c>
      <c r="G463" s="45" t="s">
        <v>79</v>
      </c>
      <c r="H463" s="45">
        <v>0</v>
      </c>
    </row>
    <row r="464" spans="1:8" ht="67.5" x14ac:dyDescent="0.2">
      <c r="A464" s="94"/>
      <c r="B464" s="94"/>
      <c r="C464" s="51" t="s">
        <v>26</v>
      </c>
      <c r="D464" s="50" t="s">
        <v>487</v>
      </c>
      <c r="E464" s="48">
        <v>0</v>
      </c>
      <c r="F464" s="45">
        <v>0</v>
      </c>
      <c r="G464" s="45" t="s">
        <v>79</v>
      </c>
      <c r="H464" s="45">
        <v>0</v>
      </c>
    </row>
    <row r="465" spans="1:8" x14ac:dyDescent="0.2">
      <c r="A465" s="94"/>
      <c r="B465" s="94"/>
      <c r="C465" s="50" t="s">
        <v>47</v>
      </c>
      <c r="D465" s="50" t="s">
        <v>480</v>
      </c>
      <c r="E465" s="48">
        <f>E466</f>
        <v>2420</v>
      </c>
      <c r="F465" s="48">
        <f>F466</f>
        <v>0</v>
      </c>
      <c r="G465" s="45" t="s">
        <v>205</v>
      </c>
      <c r="H465" s="48">
        <f>H466</f>
        <v>0</v>
      </c>
    </row>
    <row r="466" spans="1:8" ht="33.75" x14ac:dyDescent="0.2">
      <c r="A466" s="94"/>
      <c r="B466" s="94"/>
      <c r="C466" s="51" t="s">
        <v>48</v>
      </c>
      <c r="D466" s="50" t="s">
        <v>488</v>
      </c>
      <c r="E466" s="48">
        <v>2420</v>
      </c>
      <c r="F466" s="45">
        <v>0</v>
      </c>
      <c r="G466" s="45" t="s">
        <v>205</v>
      </c>
      <c r="H466" s="45">
        <v>0</v>
      </c>
    </row>
    <row r="467" spans="1:8" ht="22.5" x14ac:dyDescent="0.2">
      <c r="A467" s="94"/>
      <c r="B467" s="94"/>
      <c r="C467" s="50" t="s">
        <v>309</v>
      </c>
      <c r="D467" s="50" t="s">
        <v>489</v>
      </c>
      <c r="E467" s="48">
        <v>0</v>
      </c>
      <c r="F467" s="45">
        <v>0</v>
      </c>
      <c r="G467" s="45" t="s">
        <v>79</v>
      </c>
      <c r="H467" s="45">
        <v>0</v>
      </c>
    </row>
    <row r="468" spans="1:8" ht="45" x14ac:dyDescent="0.2">
      <c r="A468" s="94"/>
      <c r="B468" s="94"/>
      <c r="C468" s="51" t="s">
        <v>48</v>
      </c>
      <c r="D468" s="50" t="s">
        <v>490</v>
      </c>
      <c r="E468" s="48">
        <v>0</v>
      </c>
      <c r="F468" s="45">
        <v>0</v>
      </c>
      <c r="G468" s="45" t="s">
        <v>79</v>
      </c>
      <c r="H468" s="45">
        <v>0</v>
      </c>
    </row>
    <row r="469" spans="1:8" ht="45" x14ac:dyDescent="0.2">
      <c r="A469" s="94"/>
      <c r="B469" s="94"/>
      <c r="C469" s="51" t="s">
        <v>49</v>
      </c>
      <c r="D469" s="50" t="s">
        <v>491</v>
      </c>
      <c r="E469" s="48">
        <v>0</v>
      </c>
      <c r="F469" s="45">
        <v>0</v>
      </c>
      <c r="G469" s="45" t="s">
        <v>79</v>
      </c>
      <c r="H469" s="45">
        <v>0</v>
      </c>
    </row>
    <row r="470" spans="1:8" ht="33.75" x14ac:dyDescent="0.2">
      <c r="A470" s="94"/>
      <c r="B470" s="94"/>
      <c r="C470" s="51" t="s">
        <v>337</v>
      </c>
      <c r="D470" s="50" t="s">
        <v>492</v>
      </c>
      <c r="E470" s="48">
        <v>0</v>
      </c>
      <c r="F470" s="45">
        <v>0</v>
      </c>
      <c r="G470" s="45" t="s">
        <v>79</v>
      </c>
      <c r="H470" s="45">
        <v>0</v>
      </c>
    </row>
    <row r="471" spans="1:8" ht="45" x14ac:dyDescent="0.2">
      <c r="A471" s="94"/>
      <c r="B471" s="94"/>
      <c r="C471" s="51" t="s">
        <v>339</v>
      </c>
      <c r="D471" s="50" t="s">
        <v>493</v>
      </c>
      <c r="E471" s="48">
        <v>0</v>
      </c>
      <c r="F471" s="45">
        <v>0</v>
      </c>
      <c r="G471" s="45" t="s">
        <v>79</v>
      </c>
      <c r="H471" s="45">
        <v>0</v>
      </c>
    </row>
    <row r="472" spans="1:8" ht="45" x14ac:dyDescent="0.2">
      <c r="A472" s="94"/>
      <c r="B472" s="94"/>
      <c r="C472" s="51" t="s">
        <v>494</v>
      </c>
      <c r="D472" s="50" t="s">
        <v>495</v>
      </c>
      <c r="E472" s="48">
        <v>0</v>
      </c>
      <c r="F472" s="45">
        <v>0</v>
      </c>
      <c r="G472" s="45" t="s">
        <v>79</v>
      </c>
      <c r="H472" s="45">
        <v>0</v>
      </c>
    </row>
    <row r="473" spans="1:8" ht="90" x14ac:dyDescent="0.2">
      <c r="A473" s="94"/>
      <c r="B473" s="94"/>
      <c r="C473" s="51" t="s">
        <v>496</v>
      </c>
      <c r="D473" s="50" t="s">
        <v>497</v>
      </c>
      <c r="E473" s="48">
        <v>0</v>
      </c>
      <c r="F473" s="45">
        <v>0</v>
      </c>
      <c r="G473" s="45" t="s">
        <v>79</v>
      </c>
      <c r="H473" s="45">
        <v>0</v>
      </c>
    </row>
    <row r="474" spans="1:8" s="12" customFormat="1" ht="15" customHeight="1" x14ac:dyDescent="0.2">
      <c r="A474" s="89" t="s">
        <v>12</v>
      </c>
      <c r="B474" s="89"/>
      <c r="C474" s="89"/>
      <c r="D474" s="89"/>
      <c r="E474" s="53">
        <f>E437+E449</f>
        <v>108266.75</v>
      </c>
      <c r="F474" s="53">
        <f>F437+F449</f>
        <v>13271.140000000001</v>
      </c>
      <c r="G474" s="46" t="s">
        <v>503</v>
      </c>
      <c r="H474" s="53">
        <f>H437+H449</f>
        <v>13271.140000000001</v>
      </c>
    </row>
    <row r="475" spans="1:8" ht="31.5" x14ac:dyDescent="0.2">
      <c r="A475" s="94">
        <v>16</v>
      </c>
      <c r="B475" s="94" t="s">
        <v>522</v>
      </c>
      <c r="C475" s="49" t="s">
        <v>8</v>
      </c>
      <c r="D475" s="49" t="s">
        <v>505</v>
      </c>
      <c r="E475" s="47">
        <v>0</v>
      </c>
      <c r="F475" s="46">
        <v>0</v>
      </c>
      <c r="G475" s="46" t="s">
        <v>79</v>
      </c>
      <c r="H475" s="46">
        <v>0</v>
      </c>
    </row>
    <row r="476" spans="1:8" ht="33.75" x14ac:dyDescent="0.2">
      <c r="A476" s="94"/>
      <c r="B476" s="94"/>
      <c r="C476" s="50" t="s">
        <v>33</v>
      </c>
      <c r="D476" s="50" t="s">
        <v>506</v>
      </c>
      <c r="E476" s="48">
        <v>0</v>
      </c>
      <c r="F476" s="45">
        <v>0</v>
      </c>
      <c r="G476" s="45" t="s">
        <v>79</v>
      </c>
      <c r="H476" s="45">
        <v>0</v>
      </c>
    </row>
    <row r="477" spans="1:8" ht="45" x14ac:dyDescent="0.2">
      <c r="A477" s="94"/>
      <c r="B477" s="94"/>
      <c r="C477" s="51" t="s">
        <v>13</v>
      </c>
      <c r="D477" s="50" t="s">
        <v>507</v>
      </c>
      <c r="E477" s="48"/>
      <c r="F477" s="45">
        <v>0</v>
      </c>
      <c r="G477" s="45" t="s">
        <v>79</v>
      </c>
      <c r="H477" s="45">
        <v>0</v>
      </c>
    </row>
    <row r="478" spans="1:8" ht="67.5" x14ac:dyDescent="0.2">
      <c r="A478" s="94"/>
      <c r="B478" s="94"/>
      <c r="C478" s="51" t="s">
        <v>14</v>
      </c>
      <c r="D478" s="50" t="s">
        <v>508</v>
      </c>
      <c r="E478" s="48">
        <v>0</v>
      </c>
      <c r="F478" s="45">
        <v>0</v>
      </c>
      <c r="G478" s="45" t="s">
        <v>79</v>
      </c>
      <c r="H478" s="45">
        <v>0</v>
      </c>
    </row>
    <row r="479" spans="1:8" ht="33.75" x14ac:dyDescent="0.2">
      <c r="A479" s="94"/>
      <c r="B479" s="94"/>
      <c r="C479" s="50" t="s">
        <v>34</v>
      </c>
      <c r="D479" s="50" t="s">
        <v>509</v>
      </c>
      <c r="E479" s="48">
        <v>0</v>
      </c>
      <c r="F479" s="45">
        <v>0</v>
      </c>
      <c r="G479" s="45" t="s">
        <v>79</v>
      </c>
      <c r="H479" s="45">
        <v>0</v>
      </c>
    </row>
    <row r="480" spans="1:8" ht="56.25" x14ac:dyDescent="0.2">
      <c r="A480" s="94"/>
      <c r="B480" s="94"/>
      <c r="C480" s="51" t="s">
        <v>23</v>
      </c>
      <c r="D480" s="50" t="s">
        <v>510</v>
      </c>
      <c r="E480" s="48">
        <v>0</v>
      </c>
      <c r="F480" s="45">
        <v>0</v>
      </c>
      <c r="G480" s="45" t="s">
        <v>79</v>
      </c>
      <c r="H480" s="45">
        <v>0</v>
      </c>
    </row>
    <row r="481" spans="1:8" ht="67.5" x14ac:dyDescent="0.2">
      <c r="A481" s="94"/>
      <c r="B481" s="94"/>
      <c r="C481" s="51" t="s">
        <v>35</v>
      </c>
      <c r="D481" s="50" t="s">
        <v>511</v>
      </c>
      <c r="E481" s="48">
        <v>0</v>
      </c>
      <c r="F481" s="45">
        <v>0</v>
      </c>
      <c r="G481" s="45" t="s">
        <v>79</v>
      </c>
      <c r="H481" s="45">
        <v>0</v>
      </c>
    </row>
    <row r="482" spans="1:8" ht="33.75" x14ac:dyDescent="0.2">
      <c r="A482" s="94"/>
      <c r="B482" s="94"/>
      <c r="C482" s="50" t="s">
        <v>38</v>
      </c>
      <c r="D482" s="50" t="s">
        <v>512</v>
      </c>
      <c r="E482" s="48">
        <v>0</v>
      </c>
      <c r="F482" s="45">
        <v>0</v>
      </c>
      <c r="G482" s="45" t="s">
        <v>79</v>
      </c>
      <c r="H482" s="45">
        <v>0</v>
      </c>
    </row>
    <row r="483" spans="1:8" ht="33.75" x14ac:dyDescent="0.2">
      <c r="A483" s="94"/>
      <c r="B483" s="94"/>
      <c r="C483" s="51" t="s">
        <v>24</v>
      </c>
      <c r="D483" s="50" t="s">
        <v>513</v>
      </c>
      <c r="E483" s="48">
        <v>0</v>
      </c>
      <c r="F483" s="45">
        <v>0</v>
      </c>
      <c r="G483" s="45" t="s">
        <v>79</v>
      </c>
      <c r="H483" s="45">
        <v>0</v>
      </c>
    </row>
    <row r="484" spans="1:8" ht="78.75" x14ac:dyDescent="0.2">
      <c r="A484" s="94"/>
      <c r="B484" s="94"/>
      <c r="C484" s="51" t="s">
        <v>39</v>
      </c>
      <c r="D484" s="50" t="s">
        <v>514</v>
      </c>
      <c r="E484" s="48">
        <v>0</v>
      </c>
      <c r="F484" s="45">
        <v>0</v>
      </c>
      <c r="G484" s="45" t="s">
        <v>79</v>
      </c>
      <c r="H484" s="45">
        <v>0</v>
      </c>
    </row>
    <row r="485" spans="1:8" ht="21" x14ac:dyDescent="0.2">
      <c r="A485" s="94"/>
      <c r="B485" s="94"/>
      <c r="C485" s="49" t="s">
        <v>9</v>
      </c>
      <c r="D485" s="49" t="s">
        <v>515</v>
      </c>
      <c r="E485" s="47">
        <v>474</v>
      </c>
      <c r="F485" s="46">
        <v>50.74</v>
      </c>
      <c r="G485" s="46" t="s">
        <v>523</v>
      </c>
      <c r="H485" s="46">
        <v>50.74</v>
      </c>
    </row>
    <row r="486" spans="1:8" ht="45" x14ac:dyDescent="0.2">
      <c r="A486" s="94"/>
      <c r="B486" s="94"/>
      <c r="C486" s="50" t="s">
        <v>38</v>
      </c>
      <c r="D486" s="50" t="s">
        <v>516</v>
      </c>
      <c r="E486" s="48">
        <v>474</v>
      </c>
      <c r="F486" s="45">
        <v>50.74</v>
      </c>
      <c r="G486" s="45" t="s">
        <v>524</v>
      </c>
      <c r="H486" s="45">
        <v>50.74</v>
      </c>
    </row>
    <row r="487" spans="1:8" ht="146.25" x14ac:dyDescent="0.2">
      <c r="A487" s="94"/>
      <c r="B487" s="94"/>
      <c r="C487" s="51" t="s">
        <v>24</v>
      </c>
      <c r="D487" s="50" t="s">
        <v>517</v>
      </c>
      <c r="E487" s="48">
        <v>474</v>
      </c>
      <c r="F487" s="45">
        <v>50.74</v>
      </c>
      <c r="G487" s="45" t="s">
        <v>524</v>
      </c>
      <c r="H487" s="45">
        <v>50.74</v>
      </c>
    </row>
    <row r="488" spans="1:8" ht="45" x14ac:dyDescent="0.2">
      <c r="A488" s="94"/>
      <c r="B488" s="94"/>
      <c r="C488" s="50" t="s">
        <v>38</v>
      </c>
      <c r="D488" s="50" t="s">
        <v>518</v>
      </c>
      <c r="E488" s="48">
        <v>0</v>
      </c>
      <c r="F488" s="45">
        <v>0</v>
      </c>
      <c r="G488" s="45" t="s">
        <v>79</v>
      </c>
      <c r="H488" s="45">
        <v>0</v>
      </c>
    </row>
    <row r="489" spans="1:8" ht="33.75" x14ac:dyDescent="0.2">
      <c r="A489" s="94"/>
      <c r="B489" s="94"/>
      <c r="C489" s="51" t="s">
        <v>24</v>
      </c>
      <c r="D489" s="50" t="s">
        <v>519</v>
      </c>
      <c r="E489" s="48">
        <v>0</v>
      </c>
      <c r="F489" s="45">
        <v>0</v>
      </c>
      <c r="G489" s="45" t="s">
        <v>79</v>
      </c>
      <c r="H489" s="45">
        <v>0</v>
      </c>
    </row>
    <row r="490" spans="1:8" ht="22.5" x14ac:dyDescent="0.2">
      <c r="A490" s="94"/>
      <c r="B490" s="94"/>
      <c r="C490" s="50" t="s">
        <v>11</v>
      </c>
      <c r="D490" s="50" t="s">
        <v>65</v>
      </c>
      <c r="E490" s="48">
        <v>0</v>
      </c>
      <c r="F490" s="45">
        <v>0</v>
      </c>
      <c r="G490" s="45" t="s">
        <v>79</v>
      </c>
      <c r="H490" s="45">
        <v>0</v>
      </c>
    </row>
    <row r="491" spans="1:8" ht="22.5" x14ac:dyDescent="0.2">
      <c r="A491" s="94"/>
      <c r="B491" s="94"/>
      <c r="C491" s="50" t="s">
        <v>33</v>
      </c>
      <c r="D491" s="50" t="s">
        <v>102</v>
      </c>
      <c r="E491" s="48">
        <v>0</v>
      </c>
      <c r="F491" s="45">
        <v>0</v>
      </c>
      <c r="G491" s="45" t="s">
        <v>79</v>
      </c>
      <c r="H491" s="45">
        <v>0</v>
      </c>
    </row>
    <row r="492" spans="1:8" ht="33.75" x14ac:dyDescent="0.2">
      <c r="A492" s="94"/>
      <c r="B492" s="94"/>
      <c r="C492" s="51" t="s">
        <v>13</v>
      </c>
      <c r="D492" s="50" t="s">
        <v>520</v>
      </c>
      <c r="E492" s="48"/>
      <c r="F492" s="45">
        <v>0</v>
      </c>
      <c r="G492" s="45" t="s">
        <v>79</v>
      </c>
      <c r="H492" s="45">
        <v>0</v>
      </c>
    </row>
    <row r="493" spans="1:8" ht="33.75" x14ac:dyDescent="0.2">
      <c r="A493" s="94"/>
      <c r="B493" s="94"/>
      <c r="C493" s="51" t="s">
        <v>14</v>
      </c>
      <c r="D493" s="50" t="s">
        <v>521</v>
      </c>
      <c r="E493" s="48">
        <v>0</v>
      </c>
      <c r="F493" s="45">
        <v>0</v>
      </c>
      <c r="G493" s="45" t="s">
        <v>79</v>
      </c>
      <c r="H493" s="45">
        <v>0</v>
      </c>
    </row>
    <row r="494" spans="1:8" s="12" customFormat="1" ht="15" customHeight="1" x14ac:dyDescent="0.2">
      <c r="A494" s="89" t="s">
        <v>12</v>
      </c>
      <c r="B494" s="89"/>
      <c r="C494" s="89"/>
      <c r="D494" s="89"/>
      <c r="E494" s="53">
        <v>474</v>
      </c>
      <c r="F494" s="52">
        <v>50.74</v>
      </c>
      <c r="G494" s="46" t="s">
        <v>523</v>
      </c>
      <c r="H494" s="52">
        <v>50.74</v>
      </c>
    </row>
    <row r="495" spans="1:8" ht="24.75" customHeight="1" x14ac:dyDescent="0.2">
      <c r="A495" s="94">
        <v>17</v>
      </c>
      <c r="B495" s="94" t="s">
        <v>545</v>
      </c>
      <c r="C495" s="49" t="s">
        <v>8</v>
      </c>
      <c r="D495" s="49" t="s">
        <v>525</v>
      </c>
      <c r="E495" s="47">
        <f>E496+E499</f>
        <v>407947.35</v>
      </c>
      <c r="F495" s="46">
        <v>0</v>
      </c>
      <c r="G495" s="46" t="s">
        <v>499</v>
      </c>
      <c r="H495" s="46">
        <v>0</v>
      </c>
    </row>
    <row r="496" spans="1:8" ht="33.75" x14ac:dyDescent="0.2">
      <c r="A496" s="94"/>
      <c r="B496" s="94"/>
      <c r="C496" s="50" t="s">
        <v>33</v>
      </c>
      <c r="D496" s="50" t="s">
        <v>526</v>
      </c>
      <c r="E496" s="48">
        <v>189525</v>
      </c>
      <c r="F496" s="45">
        <v>0</v>
      </c>
      <c r="G496" s="45" t="s">
        <v>110</v>
      </c>
      <c r="H496" s="45">
        <v>0</v>
      </c>
    </row>
    <row r="497" spans="1:8" ht="33.75" x14ac:dyDescent="0.2">
      <c r="A497" s="94"/>
      <c r="B497" s="94"/>
      <c r="C497" s="51" t="s">
        <v>16</v>
      </c>
      <c r="D497" s="50" t="s">
        <v>527</v>
      </c>
      <c r="E497" s="48">
        <v>189525</v>
      </c>
      <c r="F497" s="45">
        <v>0</v>
      </c>
      <c r="G497" s="45" t="s">
        <v>110</v>
      </c>
      <c r="H497" s="45">
        <v>0</v>
      </c>
    </row>
    <row r="498" spans="1:8" ht="45" x14ac:dyDescent="0.2">
      <c r="A498" s="94"/>
      <c r="B498" s="94"/>
      <c r="C498" s="51" t="s">
        <v>19</v>
      </c>
      <c r="D498" s="50" t="s">
        <v>528</v>
      </c>
      <c r="E498" s="48">
        <v>0</v>
      </c>
      <c r="F498" s="45">
        <v>0</v>
      </c>
      <c r="G498" s="45" t="s">
        <v>66</v>
      </c>
      <c r="H498" s="45">
        <v>0</v>
      </c>
    </row>
    <row r="499" spans="1:8" x14ac:dyDescent="0.2">
      <c r="A499" s="94"/>
      <c r="B499" s="94"/>
      <c r="C499" s="50" t="s">
        <v>34</v>
      </c>
      <c r="D499" s="50" t="s">
        <v>529</v>
      </c>
      <c r="E499" s="48">
        <f>E500+E501+E502+E504+E503</f>
        <v>218422.35</v>
      </c>
      <c r="F499" s="45">
        <f>F500+F501+F502+F504+F503</f>
        <v>0</v>
      </c>
      <c r="G499" s="45" t="s">
        <v>499</v>
      </c>
      <c r="H499" s="45">
        <f>H500+H501+H502+H504+H503</f>
        <v>0</v>
      </c>
    </row>
    <row r="500" spans="1:8" ht="67.5" x14ac:dyDescent="0.2">
      <c r="A500" s="94"/>
      <c r="B500" s="94"/>
      <c r="C500" s="51" t="s">
        <v>13</v>
      </c>
      <c r="D500" s="50" t="s">
        <v>530</v>
      </c>
      <c r="E500" s="48">
        <v>0</v>
      </c>
      <c r="F500" s="45">
        <v>0</v>
      </c>
      <c r="G500" s="45" t="s">
        <v>66</v>
      </c>
      <c r="H500" s="45">
        <v>0</v>
      </c>
    </row>
    <row r="501" spans="1:8" ht="33.75" x14ac:dyDescent="0.2">
      <c r="A501" s="94"/>
      <c r="B501" s="94"/>
      <c r="C501" s="51" t="s">
        <v>16</v>
      </c>
      <c r="D501" s="50" t="s">
        <v>531</v>
      </c>
      <c r="E501" s="48">
        <v>0</v>
      </c>
      <c r="F501" s="45">
        <v>0</v>
      </c>
      <c r="G501" s="45" t="s">
        <v>79</v>
      </c>
      <c r="H501" s="45">
        <v>0</v>
      </c>
    </row>
    <row r="502" spans="1:8" ht="45" x14ac:dyDescent="0.2">
      <c r="A502" s="94"/>
      <c r="B502" s="94"/>
      <c r="C502" s="51" t="s">
        <v>17</v>
      </c>
      <c r="D502" s="50" t="s">
        <v>532</v>
      </c>
      <c r="E502" s="48">
        <v>171000</v>
      </c>
      <c r="F502" s="45">
        <v>0</v>
      </c>
      <c r="G502" s="45" t="s">
        <v>110</v>
      </c>
      <c r="H502" s="45">
        <v>0</v>
      </c>
    </row>
    <row r="503" spans="1:8" x14ac:dyDescent="0.2">
      <c r="A503" s="94"/>
      <c r="B503" s="94"/>
      <c r="C503" s="51" t="s">
        <v>18</v>
      </c>
      <c r="D503" s="50" t="s">
        <v>533</v>
      </c>
      <c r="E503" s="48">
        <v>23391.65</v>
      </c>
      <c r="F503" s="45">
        <v>0</v>
      </c>
      <c r="G503" s="45" t="s">
        <v>499</v>
      </c>
      <c r="H503" s="45">
        <v>0</v>
      </c>
    </row>
    <row r="504" spans="1:8" x14ac:dyDescent="0.2">
      <c r="A504" s="94"/>
      <c r="B504" s="94"/>
      <c r="C504" s="51" t="s">
        <v>19</v>
      </c>
      <c r="D504" s="50" t="s">
        <v>534</v>
      </c>
      <c r="E504" s="48">
        <v>24030.7</v>
      </c>
      <c r="F504" s="45">
        <v>0</v>
      </c>
      <c r="G504" s="45" t="s">
        <v>499</v>
      </c>
      <c r="H504" s="45">
        <v>0</v>
      </c>
    </row>
    <row r="505" spans="1:8" x14ac:dyDescent="0.2">
      <c r="A505" s="94"/>
      <c r="B505" s="94"/>
      <c r="C505" s="49" t="s">
        <v>9</v>
      </c>
      <c r="D505" s="49" t="s">
        <v>537</v>
      </c>
      <c r="E505" s="47">
        <v>129561.03</v>
      </c>
      <c r="F505" s="46">
        <v>22207.07</v>
      </c>
      <c r="G505" s="46" t="s">
        <v>546</v>
      </c>
      <c r="H505" s="46">
        <v>22207.07</v>
      </c>
    </row>
    <row r="506" spans="1:8" ht="22.5" x14ac:dyDescent="0.2">
      <c r="A506" s="94"/>
      <c r="B506" s="94"/>
      <c r="C506" s="50" t="s">
        <v>33</v>
      </c>
      <c r="D506" s="50" t="s">
        <v>538</v>
      </c>
      <c r="E506" s="48">
        <v>129561.03</v>
      </c>
      <c r="F506" s="45">
        <v>22207.07</v>
      </c>
      <c r="G506" s="45" t="s">
        <v>546</v>
      </c>
      <c r="H506" s="45">
        <v>22207.07</v>
      </c>
    </row>
    <row r="507" spans="1:8" ht="22.5" x14ac:dyDescent="0.2">
      <c r="A507" s="94"/>
      <c r="B507" s="94"/>
      <c r="C507" s="51" t="s">
        <v>13</v>
      </c>
      <c r="D507" s="50" t="s">
        <v>539</v>
      </c>
      <c r="E507" s="48">
        <v>510.27</v>
      </c>
      <c r="F507" s="45">
        <v>510.27</v>
      </c>
      <c r="G507" s="45" t="s">
        <v>547</v>
      </c>
      <c r="H507" s="45">
        <v>510.27</v>
      </c>
    </row>
    <row r="508" spans="1:8" ht="22.5" x14ac:dyDescent="0.2">
      <c r="A508" s="94"/>
      <c r="B508" s="94"/>
      <c r="C508" s="51" t="s">
        <v>14</v>
      </c>
      <c r="D508" s="50" t="s">
        <v>540</v>
      </c>
      <c r="E508" s="48">
        <v>18157.439999999999</v>
      </c>
      <c r="F508" s="45">
        <v>4021.11</v>
      </c>
      <c r="G508" s="45" t="s">
        <v>549</v>
      </c>
      <c r="H508" s="45">
        <v>4021.11</v>
      </c>
    </row>
    <row r="509" spans="1:8" ht="33.75" x14ac:dyDescent="0.2">
      <c r="A509" s="94"/>
      <c r="B509" s="94"/>
      <c r="C509" s="51" t="s">
        <v>14</v>
      </c>
      <c r="D509" s="50" t="s">
        <v>541</v>
      </c>
      <c r="E509" s="48">
        <v>110893.32</v>
      </c>
      <c r="F509" s="45">
        <v>17675.689999999999</v>
      </c>
      <c r="G509" s="45" t="s">
        <v>548</v>
      </c>
      <c r="H509" s="45">
        <v>17675.689999999999</v>
      </c>
    </row>
    <row r="510" spans="1:8" ht="31.5" x14ac:dyDescent="0.2">
      <c r="A510" s="94"/>
      <c r="B510" s="94"/>
      <c r="C510" s="49" t="s">
        <v>10</v>
      </c>
      <c r="D510" s="49" t="s">
        <v>542</v>
      </c>
      <c r="E510" s="47">
        <v>6384</v>
      </c>
      <c r="F510" s="46">
        <v>0</v>
      </c>
      <c r="G510" s="46" t="s">
        <v>110</v>
      </c>
      <c r="H510" s="46">
        <v>0</v>
      </c>
    </row>
    <row r="511" spans="1:8" ht="33.75" x14ac:dyDescent="0.2">
      <c r="A511" s="94"/>
      <c r="B511" s="94"/>
      <c r="C511" s="50" t="s">
        <v>33</v>
      </c>
      <c r="D511" s="50" t="s">
        <v>543</v>
      </c>
      <c r="E511" s="48">
        <v>6384</v>
      </c>
      <c r="F511" s="45">
        <v>0</v>
      </c>
      <c r="G511" s="45" t="s">
        <v>110</v>
      </c>
      <c r="H511" s="45">
        <v>0</v>
      </c>
    </row>
    <row r="512" spans="1:8" ht="33.75" x14ac:dyDescent="0.2">
      <c r="A512" s="94"/>
      <c r="B512" s="94"/>
      <c r="C512" s="51" t="s">
        <v>13</v>
      </c>
      <c r="D512" s="50" t="s">
        <v>544</v>
      </c>
      <c r="E512" s="48">
        <v>6384</v>
      </c>
      <c r="F512" s="45">
        <v>0</v>
      </c>
      <c r="G512" s="45" t="s">
        <v>110</v>
      </c>
      <c r="H512" s="45">
        <v>0</v>
      </c>
    </row>
    <row r="513" spans="1:8" s="12" customFormat="1" ht="15" customHeight="1" x14ac:dyDescent="0.2">
      <c r="A513" s="89" t="s">
        <v>12</v>
      </c>
      <c r="B513" s="89"/>
      <c r="C513" s="89"/>
      <c r="D513" s="89"/>
      <c r="E513" s="53">
        <f>E495+E505+E510</f>
        <v>543892.38</v>
      </c>
      <c r="F513" s="53">
        <f>F495+F505+F510</f>
        <v>22207.07</v>
      </c>
      <c r="G513" s="46" t="s">
        <v>550</v>
      </c>
      <c r="H513" s="53">
        <f>H495+H505+H510</f>
        <v>22207.07</v>
      </c>
    </row>
    <row r="514" spans="1:8" ht="24.75" customHeight="1" x14ac:dyDescent="0.2">
      <c r="A514" s="94">
        <v>18</v>
      </c>
      <c r="B514" s="94" t="s">
        <v>563</v>
      </c>
      <c r="C514" s="58" t="s">
        <v>9</v>
      </c>
      <c r="D514" s="55" t="s">
        <v>551</v>
      </c>
      <c r="E514" s="46">
        <f>E515</f>
        <v>244784.42</v>
      </c>
      <c r="F514" s="46">
        <f>F515</f>
        <v>0</v>
      </c>
      <c r="G514" s="46" t="s">
        <v>205</v>
      </c>
      <c r="H514" s="46">
        <f>H515</f>
        <v>0</v>
      </c>
    </row>
    <row r="515" spans="1:8" x14ac:dyDescent="0.2">
      <c r="A515" s="94"/>
      <c r="B515" s="94"/>
      <c r="C515" s="59" t="s">
        <v>33</v>
      </c>
      <c r="D515" s="54" t="s">
        <v>552</v>
      </c>
      <c r="E515" s="45">
        <v>244784.42</v>
      </c>
      <c r="F515" s="45">
        <v>0</v>
      </c>
      <c r="G515" s="45" t="s">
        <v>205</v>
      </c>
      <c r="H515" s="45">
        <v>0</v>
      </c>
    </row>
    <row r="516" spans="1:8" ht="22.5" x14ac:dyDescent="0.2">
      <c r="A516" s="94"/>
      <c r="B516" s="94"/>
      <c r="C516" s="60" t="s">
        <v>13</v>
      </c>
      <c r="D516" s="54" t="s">
        <v>551</v>
      </c>
      <c r="E516" s="45">
        <v>244784.42</v>
      </c>
      <c r="F516" s="45">
        <v>0</v>
      </c>
      <c r="G516" s="45" t="s">
        <v>205</v>
      </c>
      <c r="H516" s="45">
        <v>0</v>
      </c>
    </row>
    <row r="517" spans="1:8" ht="21" x14ac:dyDescent="0.2">
      <c r="A517" s="94"/>
      <c r="B517" s="94"/>
      <c r="C517" s="58" t="s">
        <v>10</v>
      </c>
      <c r="D517" s="55" t="s">
        <v>553</v>
      </c>
      <c r="E517" s="46">
        <f>E518+E520+E522</f>
        <v>38800.39</v>
      </c>
      <c r="F517" s="46">
        <f>F518</f>
        <v>0</v>
      </c>
      <c r="G517" s="46" t="s">
        <v>205</v>
      </c>
      <c r="H517" s="46">
        <f>H518</f>
        <v>0</v>
      </c>
    </row>
    <row r="518" spans="1:8" ht="22.5" x14ac:dyDescent="0.2">
      <c r="A518" s="94"/>
      <c r="B518" s="94"/>
      <c r="C518" s="59" t="s">
        <v>33</v>
      </c>
      <c r="D518" s="54" t="s">
        <v>554</v>
      </c>
      <c r="E518" s="45">
        <v>16748.8</v>
      </c>
      <c r="F518" s="45">
        <v>0</v>
      </c>
      <c r="G518" s="45" t="s">
        <v>205</v>
      </c>
      <c r="H518" s="45">
        <v>0</v>
      </c>
    </row>
    <row r="519" spans="1:8" ht="22.5" x14ac:dyDescent="0.2">
      <c r="A519" s="94"/>
      <c r="B519" s="94"/>
      <c r="C519" s="60" t="s">
        <v>13</v>
      </c>
      <c r="D519" s="54" t="s">
        <v>555</v>
      </c>
      <c r="E519" s="45">
        <v>16677.169999999998</v>
      </c>
      <c r="F519" s="45">
        <v>0</v>
      </c>
      <c r="G519" s="45" t="s">
        <v>205</v>
      </c>
      <c r="H519" s="45">
        <v>0</v>
      </c>
    </row>
    <row r="520" spans="1:8" ht="22.5" x14ac:dyDescent="0.2">
      <c r="A520" s="94"/>
      <c r="B520" s="94"/>
      <c r="C520" s="59" t="s">
        <v>34</v>
      </c>
      <c r="D520" s="54" t="s">
        <v>556</v>
      </c>
      <c r="E520" s="45">
        <v>0</v>
      </c>
      <c r="F520" s="45">
        <v>0</v>
      </c>
      <c r="G520" s="45" t="s">
        <v>205</v>
      </c>
      <c r="H520" s="45">
        <v>0</v>
      </c>
    </row>
    <row r="521" spans="1:8" ht="33.75" x14ac:dyDescent="0.2">
      <c r="A521" s="94"/>
      <c r="B521" s="94"/>
      <c r="C521" s="60" t="s">
        <v>23</v>
      </c>
      <c r="D521" s="54" t="s">
        <v>557</v>
      </c>
      <c r="E521" s="45">
        <v>0</v>
      </c>
      <c r="F521" s="45">
        <v>0</v>
      </c>
      <c r="G521" s="45" t="s">
        <v>205</v>
      </c>
      <c r="H521" s="45">
        <v>0</v>
      </c>
    </row>
    <row r="522" spans="1:8" x14ac:dyDescent="0.2">
      <c r="A522" s="94"/>
      <c r="B522" s="94"/>
      <c r="C522" s="59" t="s">
        <v>38</v>
      </c>
      <c r="D522" s="54" t="s">
        <v>558</v>
      </c>
      <c r="E522" s="45">
        <f>E523</f>
        <v>22051.59</v>
      </c>
      <c r="F522" s="45">
        <v>0</v>
      </c>
      <c r="G522" s="45" t="s">
        <v>205</v>
      </c>
      <c r="H522" s="45">
        <v>0</v>
      </c>
    </row>
    <row r="523" spans="1:8" ht="22.5" x14ac:dyDescent="0.2">
      <c r="A523" s="94"/>
      <c r="B523" s="94"/>
      <c r="C523" s="60" t="s">
        <v>24</v>
      </c>
      <c r="D523" s="54" t="s">
        <v>559</v>
      </c>
      <c r="E523" s="45">
        <v>22051.59</v>
      </c>
      <c r="F523" s="45"/>
      <c r="G523" s="45" t="s">
        <v>205</v>
      </c>
      <c r="H523" s="45"/>
    </row>
    <row r="524" spans="1:8" ht="21" x14ac:dyDescent="0.2">
      <c r="A524" s="94"/>
      <c r="B524" s="94"/>
      <c r="C524" s="58" t="s">
        <v>28</v>
      </c>
      <c r="D524" s="55" t="s">
        <v>560</v>
      </c>
      <c r="E524" s="46">
        <f>E525</f>
        <v>30384</v>
      </c>
      <c r="F524" s="46">
        <v>0</v>
      </c>
      <c r="G524" s="46" t="s">
        <v>205</v>
      </c>
      <c r="H524" s="46">
        <v>0</v>
      </c>
    </row>
    <row r="525" spans="1:8" x14ac:dyDescent="0.2">
      <c r="A525" s="94"/>
      <c r="B525" s="94"/>
      <c r="C525" s="59" t="s">
        <v>33</v>
      </c>
      <c r="D525" s="54" t="s">
        <v>561</v>
      </c>
      <c r="E525" s="45">
        <v>30384</v>
      </c>
      <c r="F525" s="45">
        <v>0</v>
      </c>
      <c r="G525" s="45" t="s">
        <v>205</v>
      </c>
      <c r="H525" s="45">
        <v>0</v>
      </c>
    </row>
    <row r="526" spans="1:8" ht="22.5" x14ac:dyDescent="0.2">
      <c r="A526" s="94"/>
      <c r="B526" s="94"/>
      <c r="C526" s="61" t="s">
        <v>13</v>
      </c>
      <c r="D526" s="56" t="s">
        <v>562</v>
      </c>
      <c r="E526" s="45">
        <v>30384</v>
      </c>
      <c r="F526" s="57">
        <v>0</v>
      </c>
      <c r="G526" s="45" t="s">
        <v>205</v>
      </c>
      <c r="H526" s="57">
        <v>0</v>
      </c>
    </row>
    <row r="527" spans="1:8" s="12" customFormat="1" ht="15" customHeight="1" x14ac:dyDescent="0.2">
      <c r="A527" s="89" t="s">
        <v>12</v>
      </c>
      <c r="B527" s="89"/>
      <c r="C527" s="89"/>
      <c r="D527" s="89"/>
      <c r="E527" s="62">
        <f>E514+E517+E524</f>
        <v>313968.81</v>
      </c>
      <c r="F527" s="62">
        <v>0</v>
      </c>
      <c r="G527" s="46" t="s">
        <v>205</v>
      </c>
      <c r="H527" s="62">
        <v>0</v>
      </c>
    </row>
  </sheetData>
  <mergeCells count="57">
    <mergeCell ref="A474:D474"/>
    <mergeCell ref="A261:D261"/>
    <mergeCell ref="A180:A182"/>
    <mergeCell ref="B180:B182"/>
    <mergeCell ref="A183:D183"/>
    <mergeCell ref="A184:A189"/>
    <mergeCell ref="B184:B189"/>
    <mergeCell ref="A382:D382"/>
    <mergeCell ref="A436:D436"/>
    <mergeCell ref="A414:A435"/>
    <mergeCell ref="B414:B435"/>
    <mergeCell ref="A298:A347"/>
    <mergeCell ref="B298:B347"/>
    <mergeCell ref="A348:D348"/>
    <mergeCell ref="A190:D190"/>
    <mergeCell ref="A191:A260"/>
    <mergeCell ref="B191:B260"/>
    <mergeCell ref="B437:B473"/>
    <mergeCell ref="A437:A473"/>
    <mergeCell ref="A168:A178"/>
    <mergeCell ref="B168:B178"/>
    <mergeCell ref="A179:D179"/>
    <mergeCell ref="A130:A166"/>
    <mergeCell ref="B130:B166"/>
    <mergeCell ref="A167:D167"/>
    <mergeCell ref="A349:A381"/>
    <mergeCell ref="A475:A493"/>
    <mergeCell ref="B475:B493"/>
    <mergeCell ref="A494:D494"/>
    <mergeCell ref="B1:H1"/>
    <mergeCell ref="B2:H2"/>
    <mergeCell ref="B3:H3"/>
    <mergeCell ref="A281:D281"/>
    <mergeCell ref="A262:A280"/>
    <mergeCell ref="B262:B280"/>
    <mergeCell ref="A16:D16"/>
    <mergeCell ref="A8:A15"/>
    <mergeCell ref="B8:B15"/>
    <mergeCell ref="A41:D41"/>
    <mergeCell ref="A17:A40"/>
    <mergeCell ref="B17:B40"/>
    <mergeCell ref="A527:D527"/>
    <mergeCell ref="A42:A128"/>
    <mergeCell ref="B42:B128"/>
    <mergeCell ref="A129:D129"/>
    <mergeCell ref="A282:A296"/>
    <mergeCell ref="B282:B296"/>
    <mergeCell ref="A297:D297"/>
    <mergeCell ref="A413:D413"/>
    <mergeCell ref="A383:A412"/>
    <mergeCell ref="B383:B412"/>
    <mergeCell ref="B495:B512"/>
    <mergeCell ref="A495:A512"/>
    <mergeCell ref="A513:D513"/>
    <mergeCell ref="A514:A526"/>
    <mergeCell ref="B514:B526"/>
    <mergeCell ref="B349:B3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Косиельнюк И.С.</cp:lastModifiedBy>
  <dcterms:created xsi:type="dcterms:W3CDTF">2018-08-22T06:54:31Z</dcterms:created>
  <dcterms:modified xsi:type="dcterms:W3CDTF">2020-07-20T09:57:52Z</dcterms:modified>
</cp:coreProperties>
</file>