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Бюджет 2025\Сайт (проект )\п. 16.8\"/>
    </mc:Choice>
  </mc:AlternateContent>
  <xr:revisionPtr revIDLastSave="0" documentId="13_ncr:1_{1AEFD3BF-8416-4F6D-AAEE-9B482B71D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F24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22" i="3"/>
  <c r="D24" i="3" s="1"/>
  <c r="C22" i="3" l="1"/>
  <c r="C24" i="3" s="1"/>
  <c r="E22" i="3"/>
  <c r="E24" i="3" s="1"/>
  <c r="I22" i="3" l="1"/>
  <c r="I24" i="3" s="1"/>
  <c r="G22" i="3"/>
  <c r="G24" i="3" s="1"/>
  <c r="H22" i="3"/>
  <c r="H24" i="3" s="1"/>
</calcChain>
</file>

<file path=xl/sharedStrings.xml><?xml version="1.0" encoding="utf-8"?>
<sst xmlns="http://schemas.openxmlformats.org/spreadsheetml/2006/main" count="49" uniqueCount="49">
  <si>
    <t>ИТОГО ПО ПРОГРАММАМ</t>
  </si>
  <si>
    <t>Наименование муниципальной программы</t>
  </si>
  <si>
    <t xml:space="preserve">Муниципальная программа "Здравоохранение" </t>
  </si>
  <si>
    <t xml:space="preserve">Муниципальная программа "Образование" </t>
  </si>
  <si>
    <t xml:space="preserve">Муниципальная программа "Спорт" </t>
  </si>
  <si>
    <t xml:space="preserve">Муниципальная программа "Жилище" </t>
  </si>
  <si>
    <t xml:space="preserve">Муниципальная программа "Предпринимательство" </t>
  </si>
  <si>
    <t xml:space="preserve"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 </t>
  </si>
  <si>
    <t>Код ЦСР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</si>
  <si>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</si>
  <si>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</si>
  <si>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</si>
  <si>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</si>
  <si>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</si>
  <si>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</si>
  <si>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</si>
  <si>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</si>
  <si>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</si>
  <si>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</si>
  <si>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</si>
  <si>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</si>
  <si>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</si>
  <si>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</si>
  <si>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</si>
  <si>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</si>
  <si>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</si>
  <si>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</si>
  <si>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 xml:space="preserve">Муниципальная программа 
"Социальная защита населения" </t>
  </si>
  <si>
    <t xml:space="preserve">Муниципальная программа 
"Развитие сельского хозяйства" </t>
  </si>
  <si>
    <t xml:space="preserve">Муниципальная программа
 "Экология и окружающая среда" </t>
  </si>
  <si>
    <t xml:space="preserve">Муниципальная программа 
"Безопасность и обеспечение безопасности жизнедеятельности населения" </t>
  </si>
  <si>
    <t xml:space="preserve">Муниципальная программа
 "Управление имуществом и муниципальными финансами" </t>
  </si>
  <si>
    <t xml:space="preserve">Муниципальная программа
 "Развитие и функционирование дорожно-транспортного комплекса" </t>
  </si>
  <si>
    <t xml:space="preserve">Муниципальная программа 
"Цифровое муниципальное образование" </t>
  </si>
  <si>
    <t>Муниципальная программа 
"Архитектура и градостроительство"</t>
  </si>
  <si>
    <t>Муниципальная программа 
"Формирование современной комфортной городской среды"</t>
  </si>
  <si>
    <t>Муниципальная программа
 "Строительство объектов социальной инфраструктуры"</t>
  </si>
  <si>
    <t xml:space="preserve">Непрограммные расходы </t>
  </si>
  <si>
    <t>Итого расходов</t>
  </si>
  <si>
    <t xml:space="preserve">Муниципальная программа "Культура и туризм" </t>
  </si>
  <si>
    <t>Прогноз
 2026 год, тыс. руб.</t>
  </si>
  <si>
    <t xml:space="preserve">Муниципальная программа 
"Развитие инженерной инфраструктуры и энергоэффективности и отрасли обращения с отходами" </t>
  </si>
  <si>
    <t>Сведения о расходах бюджета по муниципальным программам
 на 2025 год и на плановый период 2026 и 2027 годов в сравнении с ожидаемым исполнением за 2024 год</t>
  </si>
  <si>
    <t>Ожидаемое исполнение за 2024 год, тыс. руб.</t>
  </si>
  <si>
    <t>Прогноз
 2025 год,
 тыс. руб.</t>
  </si>
  <si>
    <t>Прогноз
 2027 год, тыс. руб.</t>
  </si>
  <si>
    <t>Уточненный
 план 2024 года, тыс. руб.</t>
  </si>
  <si>
    <t>Факт
 2023 года, тыс. руб.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</si>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</sst>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Inter"/>
      <family val="2"/>
      <charset val="204"/>
    </font>
    <font>
      <b/>
      <sz val="10"/>
      <color theme="1"/>
      <name val="Inter"/>
      <family val="2"/>
      <charset val="204"/>
    </font>
    <font>
      <sz val="9"/>
      <color rgb="FF000000"/>
      <name val="Inter"/>
      <family val="2"/>
      <charset val="204"/>
    </font>
    <font>
      <sz val="9"/>
      <name val="Inter"/>
      <family val="2"/>
      <charset val="204"/>
    </font>
    <font>
      <sz val="9"/>
      <color theme="1"/>
      <name val="Inter"/>
      <family val="2"/>
      <charset val="204"/>
    </font>
    <font>
      <b/>
      <sz val="9"/>
      <color rgb="FF000000"/>
      <name val="Inter"/>
      <family val="2"/>
      <charset val="204"/>
    </font>
    <font>
      <b/>
      <sz val="9"/>
      <name val="Inter"/>
      <family val="2"/>
      <charset val="204"/>
    </font>
    <font>
      <b/>
      <sz val="11"/>
      <color theme="1"/>
      <name val="Inter"/>
      <family val="2"/>
      <charset val="204"/>
    </font>
    <font>
      <sz val="8"/>
      <color rgb="FF000000"/>
      <name val="Inter"/>
      <family val="2"/>
      <charset val="204"/>
    </font>
    <font>
      <sz val="8"/>
      <color theme="1"/>
      <name val="Inter"/>
      <family val="2"/>
      <charset val="204"/>
    </font>
    <font>
      <sz val="10"/>
      <color theme="1"/>
      <name val="Inter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Inte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6" fillId="2" borderId="6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0" fontId="12" fillId="4" borderId="5" xfId="0" applyFont="1" applyFill="1" applyBorder="1"/>
    <xf numFmtId="0" fontId="8" fillId="3" borderId="14" xfId="0" applyFont="1" applyFill="1" applyBorder="1" applyAlignment="1">
      <alignment horizontal="left" vertical="center"/>
    </xf>
    <xf numFmtId="4" fontId="11" fillId="3" borderId="14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13" xfId="0" applyNumberFormat="1" applyFont="1" applyFill="1" applyBorder="1" applyAlignment="1">
      <alignment horizontal="center" vertical="center" wrapText="1"/>
    </xf>
    <xf numFmtId="4" fontId="11" fillId="3" borderId="16" xfId="0" applyNumberFormat="1" applyFont="1" applyFill="1" applyBorder="1" applyAlignment="1">
      <alignment horizontal="center" vertical="center"/>
    </xf>
    <xf numFmtId="0" fontId="0" fillId="7" borderId="0" xfId="0" applyFill="1"/>
    <xf numFmtId="0" fontId="8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9" xfId="0" applyNumberFormat="1" applyFont="1" applyFill="1" applyBorder="1" applyAlignment="1">
      <alignment horizontal="center" vertical="center" wrapText="1"/>
    </xf>
    <xf numFmtId="4" fontId="4" fillId="7" borderId="20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4" fillId="7" borderId="16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EA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Normal="100" zoomScaleSheetLayoutView="100" workbookViewId="0">
      <selection activeCell="O9" sqref="O9"/>
    </sheetView>
  </sheetViews>
  <sheetFormatPr defaultRowHeight="15" x14ac:dyDescent="0.25"/>
  <cols>
    <col min="1" max="1" width="13.28515625" customWidth="1"/>
    <col min="2" max="2" width="53" customWidth="1"/>
    <col min="3" max="3" width="16.5703125" customWidth="1"/>
    <col min="4" max="4" width="20" customWidth="1"/>
    <col min="5" max="6" width="15.42578125" customWidth="1"/>
    <col min="7" max="7" width="18" customWidth="1"/>
    <col min="8" max="8" width="15.42578125" customWidth="1"/>
    <col min="9" max="9" width="15.140625" customWidth="1"/>
    <col min="11" max="11" width="11.42578125" bestFit="1" customWidth="1"/>
  </cols>
  <sheetData>
    <row r="1" spans="1:11" ht="37.5" customHeight="1" x14ac:dyDescent="0.25">
      <c r="B1" s="43" t="s">
        <v>42</v>
      </c>
      <c r="C1" s="43"/>
      <c r="D1" s="43"/>
      <c r="E1" s="43"/>
      <c r="F1" s="43"/>
      <c r="G1" s="43"/>
      <c r="H1" s="43"/>
      <c r="I1" s="43"/>
    </row>
    <row r="2" spans="1:11" ht="15.75" thickBot="1" x14ac:dyDescent="0.3"/>
    <row r="3" spans="1:11" ht="54" customHeight="1" thickBot="1" x14ac:dyDescent="0.3">
      <c r="A3" s="32" t="s">
        <v>8</v>
      </c>
      <c r="B3" s="33" t="s">
        <v>1</v>
      </c>
      <c r="C3" s="33" t="s">
        <v>47</v>
      </c>
      <c r="D3" s="34" t="s">
        <v>46</v>
      </c>
      <c r="E3" s="38" t="s">
        <v>43</v>
      </c>
      <c r="F3" s="35" t="s">
        <v>48</v>
      </c>
      <c r="G3" s="35" t="s">
        <v>44</v>
      </c>
      <c r="H3" s="35" t="s">
        <v>40</v>
      </c>
      <c r="I3" s="36" t="s">
        <v>45</v>
      </c>
    </row>
    <row r="4" spans="1:11" ht="23.25" customHeight="1" x14ac:dyDescent="0.25">
      <c r="A4" s="5" t="s">
        <v>9</v>
      </c>
      <c r="B4" s="6" t="s">
        <v>2</v>
      </c>
      <c r="C4" s="7">
        <v>830</v>
      </c>
      <c r="D4" s="23">
        <v>1959.77</v>
      </c>
      <c r="E4" s="39">
        <v>1959.77</v>
      </c>
      <c r="F4" s="42">
        <f>SUM(E4/D4*100)</f>
        <v>100</v>
      </c>
      <c r="G4" s="26">
        <v>2500</v>
      </c>
      <c r="H4" s="26">
        <v>2500</v>
      </c>
      <c r="I4" s="26">
        <v>2500</v>
      </c>
    </row>
    <row r="5" spans="1:11" ht="24" customHeight="1" x14ac:dyDescent="0.25">
      <c r="A5" s="4" t="s">
        <v>10</v>
      </c>
      <c r="B5" s="3" t="s">
        <v>39</v>
      </c>
      <c r="C5" s="2">
        <v>269540.36398000002</v>
      </c>
      <c r="D5" s="24">
        <v>288080.70353</v>
      </c>
      <c r="E5" s="37">
        <v>288080.70353</v>
      </c>
      <c r="F5" s="42">
        <f t="shared" ref="F5:F24" si="0">SUM(E5/D5*100)</f>
        <v>100</v>
      </c>
      <c r="G5" s="27">
        <v>279218.76</v>
      </c>
      <c r="H5" s="27">
        <v>240947.67</v>
      </c>
      <c r="I5" s="27">
        <v>257417.16</v>
      </c>
    </row>
    <row r="6" spans="1:11" ht="24" customHeight="1" x14ac:dyDescent="0.25">
      <c r="A6" s="4" t="s">
        <v>11</v>
      </c>
      <c r="B6" s="3" t="s">
        <v>3</v>
      </c>
      <c r="C6" s="2">
        <v>2283342.6518000001</v>
      </c>
      <c r="D6" s="24">
        <v>2452936.1041799998</v>
      </c>
      <c r="E6" s="40">
        <v>2440959.8434000001</v>
      </c>
      <c r="F6" s="42">
        <f t="shared" si="0"/>
        <v>99.511758143247548</v>
      </c>
      <c r="G6" s="28">
        <v>2732602.16</v>
      </c>
      <c r="H6" s="28">
        <v>2707243.82</v>
      </c>
      <c r="I6" s="28">
        <v>2596994.7000000002</v>
      </c>
      <c r="K6" s="1"/>
    </row>
    <row r="7" spans="1:11" ht="29.25" customHeight="1" x14ac:dyDescent="0.25">
      <c r="A7" s="4" t="s">
        <v>12</v>
      </c>
      <c r="B7" s="3" t="s">
        <v>27</v>
      </c>
      <c r="C7" s="2">
        <v>33219.186589999998</v>
      </c>
      <c r="D7" s="24">
        <v>42027.63</v>
      </c>
      <c r="E7" s="40">
        <v>34420.629999999997</v>
      </c>
      <c r="F7" s="42">
        <f t="shared" si="0"/>
        <v>81.900002450768696</v>
      </c>
      <c r="G7" s="27">
        <v>43290.2</v>
      </c>
      <c r="H7" s="27">
        <v>44204.2</v>
      </c>
      <c r="I7" s="27">
        <v>44421.2</v>
      </c>
    </row>
    <row r="8" spans="1:11" ht="23.25" customHeight="1" x14ac:dyDescent="0.25">
      <c r="A8" s="4" t="s">
        <v>13</v>
      </c>
      <c r="B8" s="3" t="s">
        <v>4</v>
      </c>
      <c r="C8" s="2">
        <v>167746.72263999999</v>
      </c>
      <c r="D8" s="24">
        <v>172965.4</v>
      </c>
      <c r="E8" s="37">
        <v>172965.4</v>
      </c>
      <c r="F8" s="42">
        <f t="shared" si="0"/>
        <v>100</v>
      </c>
      <c r="G8" s="27">
        <v>170351.55</v>
      </c>
      <c r="H8" s="27">
        <v>169961.55</v>
      </c>
      <c r="I8" s="27">
        <v>169961.55</v>
      </c>
    </row>
    <row r="9" spans="1:11" ht="28.5" customHeight="1" x14ac:dyDescent="0.25">
      <c r="A9" s="4" t="s">
        <v>14</v>
      </c>
      <c r="B9" s="3" t="s">
        <v>28</v>
      </c>
      <c r="C9" s="2">
        <v>701.41236000000004</v>
      </c>
      <c r="D9" s="24">
        <v>978.03120000000001</v>
      </c>
      <c r="E9" s="40">
        <v>978.03</v>
      </c>
      <c r="F9" s="42">
        <f t="shared" si="0"/>
        <v>99.999877304527701</v>
      </c>
      <c r="G9" s="27">
        <v>999</v>
      </c>
      <c r="H9" s="27">
        <v>999</v>
      </c>
      <c r="I9" s="27">
        <v>999</v>
      </c>
    </row>
    <row r="10" spans="1:11" ht="25.5" customHeight="1" x14ac:dyDescent="0.25">
      <c r="A10" s="4" t="s">
        <v>15</v>
      </c>
      <c r="B10" s="3" t="s">
        <v>29</v>
      </c>
      <c r="C10" s="2">
        <v>546.30960000000005</v>
      </c>
      <c r="D10" s="24">
        <v>1208.9688000000001</v>
      </c>
      <c r="E10" s="40">
        <v>1208.97</v>
      </c>
      <c r="F10" s="42">
        <f t="shared" si="0"/>
        <v>100.00009925814462</v>
      </c>
      <c r="G10" s="27">
        <v>300</v>
      </c>
      <c r="H10" s="27">
        <v>300</v>
      </c>
      <c r="I10" s="27">
        <v>300</v>
      </c>
    </row>
    <row r="11" spans="1:11" ht="36" x14ac:dyDescent="0.25">
      <c r="A11" s="4" t="s">
        <v>16</v>
      </c>
      <c r="B11" s="3" t="s">
        <v>30</v>
      </c>
      <c r="C11" s="2">
        <v>70098.286040000006</v>
      </c>
      <c r="D11" s="24">
        <v>134935.43476999999</v>
      </c>
      <c r="E11" s="40">
        <v>101494.23480000001</v>
      </c>
      <c r="F11" s="42">
        <f t="shared" si="0"/>
        <v>75.216887967937296</v>
      </c>
      <c r="G11" s="27">
        <v>130338.18</v>
      </c>
      <c r="H11" s="27">
        <v>133675.57999999999</v>
      </c>
      <c r="I11" s="27">
        <v>133675.57999999999</v>
      </c>
    </row>
    <row r="12" spans="1:11" ht="21.75" customHeight="1" x14ac:dyDescent="0.25">
      <c r="A12" s="4" t="s">
        <v>17</v>
      </c>
      <c r="B12" s="3" t="s">
        <v>5</v>
      </c>
      <c r="C12" s="2">
        <v>84451.44786</v>
      </c>
      <c r="D12" s="24">
        <v>42144</v>
      </c>
      <c r="E12" s="40">
        <v>42144</v>
      </c>
      <c r="F12" s="42">
        <f t="shared" si="0"/>
        <v>100</v>
      </c>
      <c r="G12" s="27">
        <v>46431</v>
      </c>
      <c r="H12" s="27">
        <v>8054</v>
      </c>
      <c r="I12" s="27">
        <v>32079</v>
      </c>
    </row>
    <row r="13" spans="1:11" ht="36" x14ac:dyDescent="0.25">
      <c r="A13" s="4" t="s">
        <v>18</v>
      </c>
      <c r="B13" s="3" t="s">
        <v>41</v>
      </c>
      <c r="C13" s="2">
        <v>5266.5063</v>
      </c>
      <c r="D13" s="24">
        <v>569338.22</v>
      </c>
      <c r="E13" s="40">
        <v>569338.22</v>
      </c>
      <c r="F13" s="42">
        <f t="shared" si="0"/>
        <v>100</v>
      </c>
      <c r="G13" s="27">
        <v>1477531.87</v>
      </c>
      <c r="H13" s="27">
        <v>1113802.9099999999</v>
      </c>
      <c r="I13" s="27">
        <v>323621.52</v>
      </c>
    </row>
    <row r="14" spans="1:11" ht="27.75" customHeight="1" x14ac:dyDescent="0.25">
      <c r="A14" s="4" t="s">
        <v>19</v>
      </c>
      <c r="B14" s="3" t="s">
        <v>6</v>
      </c>
      <c r="C14" s="2">
        <v>126780.66228</v>
      </c>
      <c r="D14" s="24">
        <v>44381.8</v>
      </c>
      <c r="E14" s="40">
        <v>44381.8</v>
      </c>
      <c r="F14" s="42">
        <f t="shared" si="0"/>
        <v>100</v>
      </c>
      <c r="G14" s="27">
        <v>41381.5</v>
      </c>
      <c r="H14" s="27">
        <v>54051.8</v>
      </c>
      <c r="I14" s="27">
        <v>55130.2</v>
      </c>
    </row>
    <row r="15" spans="1:11" ht="28.5" customHeight="1" x14ac:dyDescent="0.25">
      <c r="A15" s="4" t="s">
        <v>20</v>
      </c>
      <c r="B15" s="3" t="s">
        <v>31</v>
      </c>
      <c r="C15" s="2">
        <v>599738.77584000002</v>
      </c>
      <c r="D15" s="24">
        <v>589348.28553999995</v>
      </c>
      <c r="E15" s="40">
        <v>586348.29</v>
      </c>
      <c r="F15" s="42">
        <f t="shared" si="0"/>
        <v>99.490963897985878</v>
      </c>
      <c r="G15" s="27">
        <v>602586.19999999995</v>
      </c>
      <c r="H15" s="27">
        <v>604186.19999999995</v>
      </c>
      <c r="I15" s="27">
        <v>627186.19999999995</v>
      </c>
    </row>
    <row r="16" spans="1:11" ht="48" x14ac:dyDescent="0.25">
      <c r="A16" s="4" t="s">
        <v>21</v>
      </c>
      <c r="B16" s="3" t="s">
        <v>7</v>
      </c>
      <c r="C16" s="2">
        <v>86657.070640000005</v>
      </c>
      <c r="D16" s="24">
        <v>85430.731849999996</v>
      </c>
      <c r="E16" s="40">
        <v>85430.73</v>
      </c>
      <c r="F16" s="42">
        <f t="shared" si="0"/>
        <v>99.999997834502921</v>
      </c>
      <c r="G16" s="27">
        <v>56929.74</v>
      </c>
      <c r="H16" s="27">
        <v>63977.36</v>
      </c>
      <c r="I16" s="27">
        <v>76786.759999999995</v>
      </c>
    </row>
    <row r="17" spans="1:10" ht="36" x14ac:dyDescent="0.25">
      <c r="A17" s="4" t="s">
        <v>22</v>
      </c>
      <c r="B17" s="3" t="s">
        <v>32</v>
      </c>
      <c r="C17" s="2">
        <v>576826.92339000001</v>
      </c>
      <c r="D17" s="24">
        <v>244668.37304000001</v>
      </c>
      <c r="E17" s="40">
        <v>241656.74189999999</v>
      </c>
      <c r="F17" s="42">
        <f t="shared" si="0"/>
        <v>98.769096674580155</v>
      </c>
      <c r="G17" s="27">
        <v>222648.43</v>
      </c>
      <c r="H17" s="27">
        <v>172920</v>
      </c>
      <c r="I17" s="27">
        <v>180476</v>
      </c>
    </row>
    <row r="18" spans="1:10" ht="28.5" customHeight="1" x14ac:dyDescent="0.25">
      <c r="A18" s="4" t="s">
        <v>23</v>
      </c>
      <c r="B18" s="3" t="s">
        <v>33</v>
      </c>
      <c r="C18" s="2">
        <v>94322.89241</v>
      </c>
      <c r="D18" s="24">
        <v>91678.846669999999</v>
      </c>
      <c r="E18" s="40">
        <v>91678.85</v>
      </c>
      <c r="F18" s="42">
        <f t="shared" si="0"/>
        <v>100.00000363224466</v>
      </c>
      <c r="G18" s="27">
        <v>117562.01</v>
      </c>
      <c r="H18" s="27">
        <v>116265</v>
      </c>
      <c r="I18" s="27">
        <v>115773.01</v>
      </c>
    </row>
    <row r="19" spans="1:10" ht="27" customHeight="1" x14ac:dyDescent="0.25">
      <c r="A19" s="4" t="s">
        <v>24</v>
      </c>
      <c r="B19" s="3" t="s">
        <v>34</v>
      </c>
      <c r="C19" s="2">
        <v>589.30700000000002</v>
      </c>
      <c r="D19" s="24">
        <v>190</v>
      </c>
      <c r="E19" s="40">
        <v>190</v>
      </c>
      <c r="F19" s="42">
        <f t="shared" si="0"/>
        <v>100</v>
      </c>
      <c r="G19" s="27">
        <v>100</v>
      </c>
      <c r="H19" s="27">
        <v>100</v>
      </c>
      <c r="I19" s="27">
        <v>100</v>
      </c>
    </row>
    <row r="20" spans="1:10" ht="36" x14ac:dyDescent="0.25">
      <c r="A20" s="4" t="s">
        <v>25</v>
      </c>
      <c r="B20" s="3" t="s">
        <v>35</v>
      </c>
      <c r="C20" s="2">
        <v>583536.54273999995</v>
      </c>
      <c r="D20" s="24">
        <v>403740.72963999998</v>
      </c>
      <c r="E20" s="40">
        <v>386408.29</v>
      </c>
      <c r="F20" s="42">
        <f t="shared" si="0"/>
        <v>95.707037123687115</v>
      </c>
      <c r="G20" s="27">
        <v>583183.01777999999</v>
      </c>
      <c r="H20" s="27">
        <v>799570.39778</v>
      </c>
      <c r="I20" s="27">
        <v>1272489.02</v>
      </c>
    </row>
    <row r="21" spans="1:10" ht="24.75" thickBot="1" x14ac:dyDescent="0.3">
      <c r="A21" s="8" t="s">
        <v>26</v>
      </c>
      <c r="B21" s="9" t="s">
        <v>36</v>
      </c>
      <c r="C21" s="10">
        <v>549288.10121999995</v>
      </c>
      <c r="D21" s="25">
        <v>2315102.4908599998</v>
      </c>
      <c r="E21" s="41">
        <v>2315102.4900000002</v>
      </c>
      <c r="F21" s="42">
        <f t="shared" si="0"/>
        <v>99.999999962852641</v>
      </c>
      <c r="G21" s="29">
        <v>0</v>
      </c>
      <c r="H21" s="29">
        <v>0</v>
      </c>
      <c r="I21" s="29">
        <v>0</v>
      </c>
    </row>
    <row r="22" spans="1:10" ht="18.75" customHeight="1" thickBot="1" x14ac:dyDescent="0.3">
      <c r="A22" s="11"/>
      <c r="B22" s="12" t="s">
        <v>0</v>
      </c>
      <c r="C22" s="13">
        <f t="shared" ref="C22:I22" si="1">SUM(C4:C21)</f>
        <v>5533483.1626899997</v>
      </c>
      <c r="D22" s="14">
        <f t="shared" si="1"/>
        <v>7481115.5200799983</v>
      </c>
      <c r="E22" s="14">
        <f t="shared" si="1"/>
        <v>7404746.9936300004</v>
      </c>
      <c r="F22" s="42">
        <f t="shared" si="0"/>
        <v>98.979182633324967</v>
      </c>
      <c r="G22" s="14">
        <f t="shared" si="1"/>
        <v>6507953.6177800009</v>
      </c>
      <c r="H22" s="14">
        <f t="shared" si="1"/>
        <v>6232759.4877800001</v>
      </c>
      <c r="I22" s="14">
        <f t="shared" si="1"/>
        <v>5889910.9000000004</v>
      </c>
    </row>
    <row r="23" spans="1:10" ht="20.25" customHeight="1" thickBot="1" x14ac:dyDescent="0.3">
      <c r="A23" s="15"/>
      <c r="B23" s="17" t="s">
        <v>37</v>
      </c>
      <c r="C23" s="18">
        <v>21519.347300000001</v>
      </c>
      <c r="D23" s="21">
        <v>29849.787499999999</v>
      </c>
      <c r="E23" s="30">
        <v>19849.79</v>
      </c>
      <c r="F23" s="44">
        <f t="shared" si="0"/>
        <v>66.49893236258383</v>
      </c>
      <c r="G23" s="30">
        <v>24798.3</v>
      </c>
      <c r="H23" s="30">
        <v>30098.38</v>
      </c>
      <c r="I23" s="30">
        <v>185098.37</v>
      </c>
    </row>
    <row r="24" spans="1:10" ht="18.75" customHeight="1" thickBot="1" x14ac:dyDescent="0.3">
      <c r="A24" s="16"/>
      <c r="B24" s="19" t="s">
        <v>38</v>
      </c>
      <c r="C24" s="20">
        <f>SUM(C22:C23)</f>
        <v>5555002.5099899992</v>
      </c>
      <c r="D24" s="22">
        <f>SUM(D22,D23)</f>
        <v>7510965.3075799979</v>
      </c>
      <c r="E24" s="22">
        <f>SUM(E22,E23)</f>
        <v>7424596.7836300004</v>
      </c>
      <c r="F24" s="45">
        <f t="shared" si="0"/>
        <v>98.850100880337777</v>
      </c>
      <c r="G24" s="22">
        <f>SUM(G22,G23)</f>
        <v>6532751.9177800007</v>
      </c>
      <c r="H24" s="22">
        <f>SUM(H22,H23)</f>
        <v>6262857.86778</v>
      </c>
      <c r="I24" s="22">
        <f>SUM(I22,I23)</f>
        <v>6075009.2700000005</v>
      </c>
    </row>
    <row r="25" spans="1:10" x14ac:dyDescent="0.25">
      <c r="C25" s="31"/>
      <c r="D25" s="31"/>
      <c r="E25" s="31"/>
      <c r="F25" s="31"/>
      <c r="G25" s="31"/>
      <c r="H25" s="31"/>
      <c r="I25" s="31"/>
      <c r="J25" s="31"/>
    </row>
  </sheetData>
  <mergeCells count="1">
    <mergeCell ref="B1:I1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2024-11-12T07:58:23Z</cp:lastPrinted>
  <dcterms:created xsi:type="dcterms:W3CDTF">2017-12-11T14:03:53Z</dcterms:created>
  <dcterms:modified xsi:type="dcterms:W3CDTF">2024-11-12T13:23:09Z</dcterms:modified>
</cp:coreProperties>
</file>